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mendez.DGSI\Desktop\Fausto\Fausto2\"/>
    </mc:Choice>
  </mc:AlternateContent>
  <bookViews>
    <workbookView xWindow="0" yWindow="0" windowWidth="28800" windowHeight="12435"/>
  </bookViews>
  <sheets>
    <sheet name="partrecib  (3)" sheetId="2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25" i="2" l="1"/>
  <c r="E25" i="2"/>
  <c r="B25" i="2"/>
  <c r="G23" i="2"/>
  <c r="F23" i="2"/>
  <c r="E23" i="2"/>
  <c r="G22" i="2"/>
  <c r="G21" i="2"/>
  <c r="D21" i="2"/>
  <c r="G20" i="2"/>
  <c r="D20" i="2"/>
  <c r="G19" i="2"/>
  <c r="D19" i="2"/>
  <c r="G18" i="2"/>
  <c r="D18" i="2"/>
  <c r="G16" i="2"/>
  <c r="D16" i="2"/>
  <c r="C16" i="2"/>
  <c r="G15" i="2"/>
  <c r="D15" i="2"/>
  <c r="C15" i="2"/>
  <c r="G14" i="2"/>
  <c r="D14" i="2"/>
  <c r="C14" i="2"/>
  <c r="G13" i="2"/>
  <c r="D13" i="2"/>
  <c r="C13" i="2"/>
  <c r="D25" i="2" l="1"/>
  <c r="G25" i="2"/>
  <c r="C25" i="2"/>
</calcChain>
</file>

<file path=xl/sharedStrings.xml><?xml version="1.0" encoding="utf-8"?>
<sst xmlns="http://schemas.openxmlformats.org/spreadsheetml/2006/main" count="21" uniqueCount="21">
  <si>
    <t>GOBIERNO DEL ESTADO DE NAYARIT</t>
  </si>
  <si>
    <t>SECRETARIA DE ADMINISTRACION Y FINANZAS</t>
  </si>
  <si>
    <t>SUBSECRETARIA DE INGRESOS</t>
  </si>
  <si>
    <t>PARTICIPACIONES FEDERALES RECIBIDAS DE 2013-2018</t>
  </si>
  <si>
    <t>CONCEPTO</t>
  </si>
  <si>
    <t xml:space="preserve">Fondo General de Participaciones  </t>
  </si>
  <si>
    <t>Fondo de Fomento Municipal</t>
  </si>
  <si>
    <t>Impuesto Especial sobre Producción y Servicios</t>
  </si>
  <si>
    <t>Fondo de Fiscalizacion</t>
  </si>
  <si>
    <t>Fondo de Compensacion</t>
  </si>
  <si>
    <t xml:space="preserve">IEPS Por Venta Final de Gasolina y Diesel </t>
  </si>
  <si>
    <t>I.S.R.</t>
  </si>
  <si>
    <t>Impuesto sobre Automoviles Nuevos</t>
  </si>
  <si>
    <t>Fondo de compensación de ISAN</t>
  </si>
  <si>
    <t xml:space="preserve">FONDO DE COMPENSACION DE LOS REGIMENES DE PEQUEÑOS CONTRIBUYENTES Y DE INTERMEDIOS </t>
  </si>
  <si>
    <t>OTROS INCENTIVOS</t>
  </si>
  <si>
    <t>FEIEF</t>
  </si>
  <si>
    <t>TOTAL</t>
  </si>
  <si>
    <t>NOTA:</t>
  </si>
  <si>
    <t>la variacion en el  Fondo General de Participaciones  entre la  Cuenta Publica 2013   y los Ingresos recibidos de la TESOFE se debe a la manera  que se llevaban los registros contables  de este año, partir de 2014 se aplican los criterios de la Armonizacion Contable</t>
  </si>
  <si>
    <t>En Cuenta Pública del Ejercicio 2013 en otros Incentivos se encontraba Incluido Gasolina y Diesel ,  por ser recaudados por el Estado , en este informe se incluye solo los 9/11 que son la base particibable a mpios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</si>
</sst>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 ;[Red]\-#,##0.00\ 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Britannic Bold"/>
      <family val="2"/>
    </font>
    <font>
      <b/>
      <sz val="22"/>
      <name val="Britannic Bold"/>
      <family val="2"/>
    </font>
    <font>
      <b/>
      <sz val="12"/>
      <name val="Britannic Bold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165" fontId="2" fillId="0" borderId="1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4" fontId="2" fillId="0" borderId="3" xfId="1" applyNumberFormat="1" applyFont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0" fontId="1" fillId="0" borderId="0" xfId="1"/>
    <xf numFmtId="0" fontId="8" fillId="0" borderId="0" xfId="1" applyFont="1" applyAlignment="1">
      <alignment horizontal="center"/>
    </xf>
    <xf numFmtId="0" fontId="1" fillId="0" borderId="6" xfId="1" applyBorder="1"/>
    <xf numFmtId="0" fontId="7" fillId="0" borderId="2" xfId="1" applyFont="1" applyBorder="1" applyAlignment="1">
      <alignment horizontal="left" vertical="center" wrapText="1"/>
    </xf>
    <xf numFmtId="4" fontId="2" fillId="0" borderId="10" xfId="1" applyNumberFormat="1" applyFont="1" applyBorder="1" applyAlignment="1">
      <alignment horizontal="right" vertical="center" wrapText="1"/>
    </xf>
    <xf numFmtId="165" fontId="2" fillId="0" borderId="10" xfId="1" applyNumberFormat="1" applyFont="1" applyFill="1" applyBorder="1" applyAlignment="1">
      <alignment vertical="center"/>
    </xf>
    <xf numFmtId="165" fontId="2" fillId="0" borderId="10" xfId="1" applyNumberFormat="1" applyFont="1" applyFill="1" applyBorder="1" applyAlignment="1">
      <alignment horizontal="right" vertical="center"/>
    </xf>
    <xf numFmtId="165" fontId="2" fillId="0" borderId="11" xfId="2" applyNumberFormat="1" applyFont="1" applyFill="1" applyBorder="1" applyAlignment="1">
      <alignment vertical="center"/>
    </xf>
    <xf numFmtId="165" fontId="1" fillId="0" borderId="0" xfId="1" applyNumberFormat="1"/>
    <xf numFmtId="0" fontId="7" fillId="0" borderId="4" xfId="1" applyFont="1" applyBorder="1" applyAlignment="1">
      <alignment horizontal="left" vertical="center" wrapText="1"/>
    </xf>
    <xf numFmtId="165" fontId="2" fillId="0" borderId="12" xfId="1" applyNumberFormat="1" applyFont="1" applyFill="1" applyBorder="1" applyAlignment="1">
      <alignment horizontal="right" vertical="center"/>
    </xf>
    <xf numFmtId="165" fontId="2" fillId="0" borderId="12" xfId="1" applyNumberFormat="1" applyFont="1" applyFill="1" applyBorder="1" applyAlignment="1">
      <alignment vertical="center"/>
    </xf>
    <xf numFmtId="165" fontId="2" fillId="0" borderId="4" xfId="2" applyNumberFormat="1" applyFont="1" applyFill="1" applyBorder="1" applyAlignment="1">
      <alignment vertical="center"/>
    </xf>
    <xf numFmtId="0" fontId="7" fillId="0" borderId="3" xfId="1" applyFont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0" fontId="7" fillId="0" borderId="4" xfId="1" applyFont="1" applyBorder="1" applyAlignment="1">
      <alignment vertical="justify"/>
    </xf>
    <xf numFmtId="4" fontId="2" fillId="0" borderId="12" xfId="1" applyNumberFormat="1" applyFont="1" applyBorder="1" applyAlignment="1">
      <alignment horizontal="right" vertical="justify"/>
    </xf>
    <xf numFmtId="4" fontId="1" fillId="0" borderId="0" xfId="1" applyNumberFormat="1"/>
    <xf numFmtId="0" fontId="2" fillId="0" borderId="4" xfId="1" applyFont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165" fontId="2" fillId="0" borderId="13" xfId="1" applyNumberFormat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165" fontId="2" fillId="0" borderId="7" xfId="1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4" fontId="7" fillId="0" borderId="15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vertical="center"/>
    </xf>
    <xf numFmtId="0" fontId="10" fillId="0" borderId="0" xfId="1" applyFont="1"/>
    <xf numFmtId="4" fontId="10" fillId="0" borderId="0" xfId="1" applyNumberFormat="1" applyFont="1" applyAlignment="1">
      <alignment horizontal="center"/>
    </xf>
    <xf numFmtId="2" fontId="3" fillId="0" borderId="0" xfId="1" applyNumberFormat="1" applyFont="1" applyBorder="1"/>
    <xf numFmtId="4" fontId="3" fillId="0" borderId="0" xfId="1" applyNumberFormat="1" applyFont="1" applyBorder="1"/>
    <xf numFmtId="0" fontId="3" fillId="0" borderId="0" xfId="1" applyFont="1"/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2" fontId="3" fillId="0" borderId="0" xfId="1" applyNumberFormat="1" applyFont="1" applyBorder="1" applyAlignment="1">
      <alignment horizontal="left" wrapText="1"/>
    </xf>
    <xf numFmtId="0" fontId="9" fillId="2" borderId="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Ingresos%202013%202018\ejercici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Ingresos%202013%202018\ejercicio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Ingresos%202013%202018\ejercici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s\CP.LIBIA%20ESTRADA\Downloads\Ingresos%20de%20Participaciones%20Fede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 (2)"/>
      <sheetName val="REAL "/>
    </sheetNames>
    <sheetDataSet>
      <sheetData sheetId="0">
        <row r="41">
          <cell r="B41">
            <v>4378098208</v>
          </cell>
          <cell r="C41">
            <v>436633048</v>
          </cell>
          <cell r="D41">
            <v>98210409</v>
          </cell>
          <cell r="K41">
            <v>243813296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modificado (2)"/>
      <sheetName val="CONCENTRADO"/>
      <sheetName val="incentivos"/>
      <sheetName val="REALmodificado"/>
      <sheetName val="Hoja2"/>
      <sheetName val="Hoja3"/>
    </sheetNames>
    <sheetDataSet>
      <sheetData sheetId="0">
        <row r="42">
          <cell r="B42">
            <v>4558346798</v>
          </cell>
          <cell r="C42">
            <v>434638441</v>
          </cell>
          <cell r="D42">
            <v>100804000</v>
          </cell>
          <cell r="E42">
            <v>8737008</v>
          </cell>
          <cell r="G42">
            <v>16694833</v>
          </cell>
          <cell r="H42">
            <v>598868</v>
          </cell>
          <cell r="I42">
            <v>212363392</v>
          </cell>
          <cell r="J42">
            <v>224678243</v>
          </cell>
          <cell r="M42">
            <v>179795162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ENERO"/>
      <sheetName val="REAL FEBRERO"/>
      <sheetName val="REAL MARZO"/>
      <sheetName val="REAL ABRIL"/>
      <sheetName val="REAL MAYO"/>
      <sheetName val="REAL JUNIO"/>
      <sheetName val="REAL JULIO"/>
      <sheetName val="REAL AGOSTO"/>
      <sheetName val="REAL SEPTIEMBRE"/>
      <sheetName val="REAL OCTUBRE"/>
      <sheetName val="REAL NOVIEMBRE"/>
      <sheetName val="REAL 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5">
          <cell r="E45">
            <v>5904342821</v>
          </cell>
          <cell r="F45">
            <v>518650163</v>
          </cell>
          <cell r="G45">
            <v>104605752</v>
          </cell>
          <cell r="H45">
            <v>222654878</v>
          </cell>
          <cell r="I45">
            <v>311218245</v>
          </cell>
          <cell r="J45">
            <v>615470430</v>
          </cell>
          <cell r="L45">
            <v>16148054</v>
          </cell>
          <cell r="M45">
            <v>34047324</v>
          </cell>
          <cell r="N45">
            <v>9797802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recib  (3)"/>
      <sheetName val="partrecib  (2)"/>
      <sheetName val="partrecib "/>
    </sheetNames>
    <sheetDataSet>
      <sheetData sheetId="0"/>
      <sheetData sheetId="1">
        <row r="23">
          <cell r="G23">
            <v>224830506.11000001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M45"/>
  <sheetViews>
    <sheetView tabSelected="1" zoomScale="75" workbookViewId="0">
      <selection activeCell="A19" sqref="A19"/>
    </sheetView>
  </sheetViews>
  <sheetFormatPr baseColWidth="10" defaultRowHeight="12.75" x14ac:dyDescent="0.2"/>
  <cols>
    <col min="1" max="1" width="79.6640625" style="5" customWidth="1"/>
    <col min="2" max="2" width="30.33203125" style="5" customWidth="1"/>
    <col min="3" max="7" width="30.83203125" style="5" bestFit="1" customWidth="1"/>
    <col min="8" max="8" width="14.6640625" style="5" bestFit="1" customWidth="1"/>
    <col min="9" max="9" width="20.6640625" style="5" bestFit="1" customWidth="1"/>
    <col min="10" max="12" width="20.1640625" style="5" bestFit="1" customWidth="1"/>
    <col min="13" max="13" width="16.33203125" style="5" bestFit="1" customWidth="1"/>
    <col min="14" max="16384" width="12" style="5"/>
  </cols>
  <sheetData>
    <row r="1" spans="1:12" ht="18" x14ac:dyDescent="0.25">
      <c r="A1" s="43" t="s">
        <v>0</v>
      </c>
      <c r="B1" s="43"/>
      <c r="C1" s="43"/>
      <c r="D1" s="43"/>
      <c r="E1" s="43"/>
      <c r="F1" s="43"/>
      <c r="G1" s="43"/>
    </row>
    <row r="2" spans="1:12" ht="27" x14ac:dyDescent="0.35">
      <c r="A2" s="44" t="s">
        <v>1</v>
      </c>
      <c r="B2" s="44"/>
      <c r="C2" s="44"/>
      <c r="D2" s="44"/>
      <c r="E2" s="44"/>
      <c r="F2" s="44"/>
      <c r="G2" s="44"/>
    </row>
    <row r="3" spans="1:12" ht="27" x14ac:dyDescent="0.35">
      <c r="A3" s="44" t="s">
        <v>2</v>
      </c>
      <c r="B3" s="44"/>
      <c r="C3" s="44"/>
      <c r="D3" s="44"/>
      <c r="E3" s="44"/>
      <c r="F3" s="44"/>
      <c r="G3" s="44"/>
    </row>
    <row r="4" spans="1:12" ht="15" x14ac:dyDescent="0.2">
      <c r="A4" s="45"/>
      <c r="B4" s="45"/>
      <c r="C4" s="45"/>
      <c r="D4" s="45"/>
      <c r="E4" s="45"/>
      <c r="F4" s="45"/>
      <c r="G4" s="45"/>
    </row>
    <row r="5" spans="1:12" ht="15" x14ac:dyDescent="0.2">
      <c r="A5" s="45"/>
      <c r="B5" s="45"/>
      <c r="C5" s="45"/>
      <c r="D5" s="45"/>
      <c r="E5" s="45"/>
      <c r="F5" s="45"/>
      <c r="G5" s="45"/>
    </row>
    <row r="7" spans="1:12" ht="20.25" x14ac:dyDescent="0.3">
      <c r="A7" s="42" t="s">
        <v>3</v>
      </c>
      <c r="B7" s="42"/>
      <c r="C7" s="42"/>
      <c r="D7" s="42"/>
      <c r="E7" s="42"/>
      <c r="F7" s="42"/>
      <c r="G7" s="42"/>
    </row>
    <row r="8" spans="1:12" ht="15.75" x14ac:dyDescent="0.25">
      <c r="A8" s="6"/>
      <c r="B8" s="6"/>
      <c r="C8" s="6"/>
      <c r="D8" s="6"/>
      <c r="E8" s="6"/>
      <c r="F8" s="6"/>
      <c r="G8" s="6"/>
    </row>
    <row r="9" spans="1:12" ht="16.5" thickBot="1" x14ac:dyDescent="0.3">
      <c r="A9" s="6"/>
      <c r="B9" s="6"/>
      <c r="C9" s="6"/>
      <c r="D9" s="6"/>
      <c r="E9" s="6"/>
      <c r="F9" s="6"/>
      <c r="G9" s="6"/>
    </row>
    <row r="10" spans="1:12" ht="13.5" customHeight="1" thickTop="1" x14ac:dyDescent="0.2">
      <c r="A10" s="50" t="s">
        <v>4</v>
      </c>
      <c r="B10" s="46">
        <v>2013</v>
      </c>
      <c r="C10" s="46">
        <v>2014</v>
      </c>
      <c r="D10" s="46">
        <v>2015</v>
      </c>
      <c r="E10" s="46">
        <v>2016</v>
      </c>
      <c r="F10" s="46">
        <v>2017</v>
      </c>
      <c r="G10" s="46">
        <v>2018</v>
      </c>
      <c r="H10" s="7"/>
    </row>
    <row r="11" spans="1:12" ht="12.75" customHeight="1" x14ac:dyDescent="0.2">
      <c r="A11" s="51"/>
      <c r="B11" s="47"/>
      <c r="C11" s="47"/>
      <c r="D11" s="47"/>
      <c r="E11" s="47"/>
      <c r="F11" s="47"/>
      <c r="G11" s="47"/>
      <c r="H11" s="7"/>
    </row>
    <row r="12" spans="1:12" ht="13.5" customHeight="1" thickBot="1" x14ac:dyDescent="0.25">
      <c r="A12" s="52"/>
      <c r="B12" s="48"/>
      <c r="C12" s="48"/>
      <c r="D12" s="48"/>
      <c r="E12" s="48"/>
      <c r="F12" s="48"/>
      <c r="G12" s="48"/>
      <c r="H12" s="7"/>
    </row>
    <row r="13" spans="1:12" ht="40.5" customHeight="1" thickTop="1" x14ac:dyDescent="0.2">
      <c r="A13" s="8" t="s">
        <v>5</v>
      </c>
      <c r="B13" s="9">
        <v>4016235084</v>
      </c>
      <c r="C13" s="10">
        <f>'[1]REAL  (2)'!$B$41</f>
        <v>4378098208</v>
      </c>
      <c r="D13" s="11">
        <f>'[2]REALmodificado (2)'!$B$42</f>
        <v>4558346798</v>
      </c>
      <c r="E13" s="12">
        <v>4802640434</v>
      </c>
      <c r="F13" s="1">
        <v>5412802983</v>
      </c>
      <c r="G13" s="2">
        <f>'[3]REAL DICIEMBRE'!$E$45</f>
        <v>5904342821</v>
      </c>
      <c r="I13" s="13"/>
      <c r="J13" s="13"/>
      <c r="L13" s="13"/>
    </row>
    <row r="14" spans="1:12" ht="43.5" customHeight="1" x14ac:dyDescent="0.2">
      <c r="A14" s="14" t="s">
        <v>6</v>
      </c>
      <c r="B14" s="15">
        <v>414107427</v>
      </c>
      <c r="C14" s="16">
        <f>'[1]REAL  (2)'!$C$41</f>
        <v>436633048</v>
      </c>
      <c r="D14" s="16">
        <f>'[2]REALmodificado (2)'!$C$42</f>
        <v>434638441</v>
      </c>
      <c r="E14" s="17">
        <v>453545311</v>
      </c>
      <c r="F14" s="3">
        <v>472815241</v>
      </c>
      <c r="G14" s="4">
        <f>'[3]REAL DICIEMBRE'!$F$45</f>
        <v>518650163</v>
      </c>
      <c r="I14" s="13"/>
      <c r="J14" s="13"/>
      <c r="K14" s="13"/>
      <c r="L14" s="13"/>
    </row>
    <row r="15" spans="1:12" ht="54" customHeight="1" x14ac:dyDescent="0.2">
      <c r="A15" s="14" t="s">
        <v>7</v>
      </c>
      <c r="B15" s="15">
        <v>89170692</v>
      </c>
      <c r="C15" s="4">
        <f>'[1]REAL  (2)'!$D$41</f>
        <v>98210409</v>
      </c>
      <c r="D15" s="4">
        <f>'[2]REALmodificado (2)'!$D$42</f>
        <v>100804000</v>
      </c>
      <c r="E15" s="17">
        <v>86588880</v>
      </c>
      <c r="F15" s="3">
        <v>91282312</v>
      </c>
      <c r="G15" s="4">
        <f>'[3]REAL DICIEMBRE'!$G$45</f>
        <v>104605752</v>
      </c>
      <c r="I15" s="13"/>
      <c r="J15" s="13"/>
      <c r="L15" s="13"/>
    </row>
    <row r="16" spans="1:12" ht="38.25" customHeight="1" x14ac:dyDescent="0.2">
      <c r="A16" s="18" t="s">
        <v>8</v>
      </c>
      <c r="B16" s="15">
        <v>194876214</v>
      </c>
      <c r="C16" s="19">
        <f>'[1]REAL  (2)'!$K$41</f>
        <v>243813296</v>
      </c>
      <c r="D16" s="19">
        <f>'[2]REALmodificado (2)'!$J$42</f>
        <v>224678243</v>
      </c>
      <c r="E16" s="17">
        <v>259196771</v>
      </c>
      <c r="F16" s="20">
        <v>279596832</v>
      </c>
      <c r="G16" s="19">
        <f>'[3]REAL DICIEMBRE'!$I$45</f>
        <v>311218245</v>
      </c>
      <c r="I16" s="13"/>
      <c r="J16" s="13"/>
      <c r="L16" s="13"/>
    </row>
    <row r="17" spans="1:13" ht="36" customHeight="1" x14ac:dyDescent="0.2">
      <c r="A17" s="14" t="s">
        <v>9</v>
      </c>
      <c r="B17" s="15">
        <v>311794404</v>
      </c>
      <c r="C17" s="19">
        <v>398194411</v>
      </c>
      <c r="D17" s="19">
        <v>400018343</v>
      </c>
      <c r="E17" s="17">
        <v>401257173</v>
      </c>
      <c r="F17" s="21">
        <v>357537500</v>
      </c>
      <c r="G17" s="19">
        <v>0</v>
      </c>
      <c r="I17" s="13"/>
      <c r="J17" s="13"/>
      <c r="L17" s="13"/>
    </row>
    <row r="18" spans="1:13" ht="42.75" customHeight="1" x14ac:dyDescent="0.2">
      <c r="A18" s="22" t="s">
        <v>10</v>
      </c>
      <c r="B18" s="23">
        <v>170625059</v>
      </c>
      <c r="C18" s="4">
        <v>188117564</v>
      </c>
      <c r="D18" s="4">
        <f>'[2]REALmodificado (2)'!$H$42+'[2]REALmodificado (2)'!$I$42</f>
        <v>212962260</v>
      </c>
      <c r="E18" s="17">
        <v>219520958</v>
      </c>
      <c r="F18" s="3">
        <v>224568829</v>
      </c>
      <c r="G18" s="19">
        <f>'[3]REAL DICIEMBRE'!$H$45</f>
        <v>222654878</v>
      </c>
      <c r="I18" s="13"/>
      <c r="J18" s="13"/>
      <c r="K18" s="13"/>
      <c r="L18" s="13"/>
    </row>
    <row r="19" spans="1:13" ht="43.5" customHeight="1" x14ac:dyDescent="0.2">
      <c r="A19" s="14" t="s">
        <v>11</v>
      </c>
      <c r="B19" s="15">
        <v>0</v>
      </c>
      <c r="C19" s="4">
        <v>0</v>
      </c>
      <c r="D19" s="4">
        <f>'[2]REALmodificado (2)'!$M$42</f>
        <v>179795162</v>
      </c>
      <c r="E19" s="17">
        <v>503593131</v>
      </c>
      <c r="F19" s="3">
        <v>623325726</v>
      </c>
      <c r="G19" s="4">
        <f>'[3]REAL DICIEMBRE'!$J$45</f>
        <v>615470430</v>
      </c>
      <c r="I19" s="13"/>
      <c r="J19" s="13"/>
      <c r="K19" s="24"/>
      <c r="L19" s="24"/>
      <c r="M19" s="24"/>
    </row>
    <row r="20" spans="1:13" ht="20.25" x14ac:dyDescent="0.2">
      <c r="A20" s="14" t="s">
        <v>12</v>
      </c>
      <c r="B20" s="15">
        <v>12933182</v>
      </c>
      <c r="C20" s="4">
        <v>13855725</v>
      </c>
      <c r="D20" s="4">
        <f>'[2]REALmodificado (2)'!$G$42</f>
        <v>16694833</v>
      </c>
      <c r="E20" s="17">
        <v>22911210</v>
      </c>
      <c r="F20" s="3">
        <v>34942457.890000001</v>
      </c>
      <c r="G20" s="4">
        <f>'[3]REAL DICIEMBRE'!$M$45</f>
        <v>34047324</v>
      </c>
      <c r="I20" s="13"/>
      <c r="J20" s="13"/>
      <c r="L20" s="24"/>
    </row>
    <row r="21" spans="1:13" ht="45.75" customHeight="1" x14ac:dyDescent="0.2">
      <c r="A21" s="14" t="s">
        <v>13</v>
      </c>
      <c r="B21" s="15">
        <v>8090136</v>
      </c>
      <c r="C21" s="4">
        <v>8421005</v>
      </c>
      <c r="D21" s="4">
        <f>'[2]REALmodificado (2)'!$E$42</f>
        <v>8737008</v>
      </c>
      <c r="E21" s="17">
        <v>8987760</v>
      </c>
      <c r="F21" s="20">
        <v>9216048</v>
      </c>
      <c r="G21" s="4">
        <f>'[3]REAL DICIEMBRE'!$N$45</f>
        <v>9797802</v>
      </c>
      <c r="H21" s="24"/>
      <c r="I21" s="13"/>
      <c r="J21" s="24"/>
      <c r="L21" s="24"/>
    </row>
    <row r="22" spans="1:13" ht="60.75" x14ac:dyDescent="0.2">
      <c r="A22" s="25" t="s">
        <v>14</v>
      </c>
      <c r="B22" s="15">
        <v>0</v>
      </c>
      <c r="C22" s="4">
        <v>17468264</v>
      </c>
      <c r="D22" s="4">
        <v>18736103</v>
      </c>
      <c r="E22" s="17">
        <v>17621208</v>
      </c>
      <c r="F22" s="21">
        <v>17016904</v>
      </c>
      <c r="G22" s="4">
        <f>'[3]REAL DICIEMBRE'!$L$45</f>
        <v>16148054</v>
      </c>
      <c r="H22" s="24"/>
      <c r="I22" s="13"/>
      <c r="J22" s="24"/>
    </row>
    <row r="23" spans="1:13" ht="43.5" customHeight="1" x14ac:dyDescent="0.2">
      <c r="A23" s="26" t="s">
        <v>15</v>
      </c>
      <c r="B23" s="27">
        <v>146660026.94999999</v>
      </c>
      <c r="C23" s="4">
        <v>80785566.609999999</v>
      </c>
      <c r="D23" s="4">
        <v>115090742.01000001</v>
      </c>
      <c r="E23" s="17">
        <f>136454939.61+10137035.2</f>
        <v>146591974.81</v>
      </c>
      <c r="F23" s="4">
        <f>264160216.08+2041539.2</f>
        <v>266201755.28</v>
      </c>
      <c r="G23" s="4">
        <f>'[4]partrecib  (2)'!G23</f>
        <v>224830506.11000001</v>
      </c>
      <c r="I23" s="13"/>
      <c r="J23" s="24"/>
    </row>
    <row r="24" spans="1:13" ht="43.5" customHeight="1" thickBot="1" x14ac:dyDescent="0.25">
      <c r="A24" s="26" t="s">
        <v>16</v>
      </c>
      <c r="B24" s="28"/>
      <c r="C24" s="29"/>
      <c r="D24" s="29"/>
      <c r="E24" s="30">
        <v>93444176</v>
      </c>
      <c r="F24" s="29"/>
      <c r="G24" s="29"/>
      <c r="I24" s="13"/>
      <c r="J24" s="24"/>
    </row>
    <row r="25" spans="1:13" ht="20.25" customHeight="1" thickTop="1" thickBot="1" x14ac:dyDescent="0.25">
      <c r="A25" s="31" t="s">
        <v>17</v>
      </c>
      <c r="B25" s="32">
        <f>SUM(B13:B24)</f>
        <v>5364492224.9499998</v>
      </c>
      <c r="C25" s="33">
        <f t="shared" ref="C25" si="0">SUM(C13:C24)</f>
        <v>5863597496.6099997</v>
      </c>
      <c r="D25" s="33">
        <f>SUM(D13:D24)</f>
        <v>6270501933.0100002</v>
      </c>
      <c r="E25" s="33">
        <f t="shared" ref="E25:G25" si="1">SUM(E13:E24)</f>
        <v>7015898986.8100004</v>
      </c>
      <c r="F25" s="33">
        <f t="shared" si="1"/>
        <v>7789306588.1700001</v>
      </c>
      <c r="G25" s="33">
        <f t="shared" si="1"/>
        <v>7961765975.1099997</v>
      </c>
      <c r="J25" s="24"/>
    </row>
    <row r="26" spans="1:13" ht="20.25" customHeight="1" thickTop="1" x14ac:dyDescent="0.2">
      <c r="A26" s="34"/>
      <c r="B26" s="35"/>
      <c r="C26" s="36"/>
      <c r="D26" s="36"/>
      <c r="E26" s="36"/>
      <c r="F26" s="36"/>
      <c r="G26" s="36"/>
      <c r="J26" s="24"/>
    </row>
    <row r="27" spans="1:13" ht="18" x14ac:dyDescent="0.25">
      <c r="A27" s="37" t="s">
        <v>18</v>
      </c>
      <c r="B27" s="38"/>
      <c r="C27" s="24"/>
      <c r="D27" s="24"/>
      <c r="G27" s="24"/>
      <c r="J27" s="24"/>
    </row>
    <row r="28" spans="1:13" ht="15.75" customHeight="1" x14ac:dyDescent="0.2">
      <c r="A28" s="49" t="s">
        <v>19</v>
      </c>
      <c r="B28" s="49"/>
      <c r="C28" s="49"/>
      <c r="D28" s="49"/>
      <c r="E28" s="49"/>
      <c r="F28" s="49"/>
      <c r="G28" s="49"/>
      <c r="J28" s="24"/>
    </row>
    <row r="29" spans="1:13" ht="15" customHeight="1" x14ac:dyDescent="0.2">
      <c r="A29" s="49"/>
      <c r="B29" s="49"/>
      <c r="C29" s="49"/>
      <c r="D29" s="49"/>
      <c r="E29" s="49"/>
      <c r="F29" s="49"/>
      <c r="G29" s="49"/>
      <c r="J29" s="24"/>
    </row>
    <row r="30" spans="1:13" ht="15" x14ac:dyDescent="0.2">
      <c r="A30" s="39"/>
      <c r="B30" s="39"/>
      <c r="C30" s="40"/>
      <c r="E30" s="24"/>
      <c r="G30" s="24"/>
      <c r="J30" s="24"/>
    </row>
    <row r="31" spans="1:13" ht="15" x14ac:dyDescent="0.2">
      <c r="A31" s="41" t="s">
        <v>20</v>
      </c>
      <c r="B31" s="41"/>
      <c r="C31" s="40"/>
      <c r="D31" s="40"/>
      <c r="E31" s="40"/>
      <c r="F31" s="40"/>
      <c r="G31" s="40"/>
      <c r="J31" s="24"/>
    </row>
    <row r="32" spans="1:13" x14ac:dyDescent="0.2">
      <c r="C32" s="24"/>
      <c r="D32" s="24"/>
      <c r="E32" s="24"/>
      <c r="F32" s="24"/>
      <c r="G32" s="24"/>
      <c r="J32" s="24"/>
    </row>
    <row r="33" spans="3:10" x14ac:dyDescent="0.2">
      <c r="C33" s="24"/>
      <c r="D33" s="24"/>
      <c r="E33" s="24"/>
      <c r="F33" s="24"/>
      <c r="G33" s="24"/>
      <c r="J33" s="24"/>
    </row>
    <row r="34" spans="3:10" x14ac:dyDescent="0.2">
      <c r="C34" s="24"/>
      <c r="D34" s="24"/>
      <c r="E34" s="24"/>
      <c r="F34" s="24"/>
      <c r="G34" s="24"/>
      <c r="J34" s="24"/>
    </row>
    <row r="35" spans="3:10" x14ac:dyDescent="0.2">
      <c r="J35" s="24"/>
    </row>
    <row r="36" spans="3:10" x14ac:dyDescent="0.2">
      <c r="J36" s="24"/>
    </row>
    <row r="37" spans="3:10" x14ac:dyDescent="0.2">
      <c r="J37" s="24"/>
    </row>
    <row r="38" spans="3:10" x14ac:dyDescent="0.2">
      <c r="J38" s="24"/>
    </row>
    <row r="39" spans="3:10" x14ac:dyDescent="0.2">
      <c r="J39" s="24"/>
    </row>
    <row r="40" spans="3:10" x14ac:dyDescent="0.2">
      <c r="J40" s="24"/>
    </row>
    <row r="41" spans="3:10" x14ac:dyDescent="0.2">
      <c r="J41" s="24"/>
    </row>
    <row r="42" spans="3:10" x14ac:dyDescent="0.2">
      <c r="J42" s="24"/>
    </row>
    <row r="43" spans="3:10" x14ac:dyDescent="0.2">
      <c r="J43" s="24"/>
    </row>
    <row r="44" spans="3:10" x14ac:dyDescent="0.2">
      <c r="I44" s="24"/>
    </row>
    <row r="45" spans="3:10" x14ac:dyDescent="0.2">
      <c r="I45" s="24"/>
    </row>
  </sheetData>
  <mergeCells count="14">
    <mergeCell ref="G10:G12"/>
    <mergeCell ref="A28:G29"/>
    <mergeCell ref="A10:A12"/>
    <mergeCell ref="B10:B12"/>
    <mergeCell ref="C10:C12"/>
    <mergeCell ref="D10:D12"/>
    <mergeCell ref="E10:E12"/>
    <mergeCell ref="F10:F12"/>
    <mergeCell ref="A7:G7"/>
    <mergeCell ref="A1:G1"/>
    <mergeCell ref="A2:G2"/>
    <mergeCell ref="A3:G3"/>
    <mergeCell ref="A4:G4"/>
    <mergeCell ref="A5:G5"/>
  </mergeCells>
  <pageMargins left="1.2204724409448819" right="0.15748031496062992" top="0.51181102362204722" bottom="0.31496062992125984" header="0" footer="0"/>
  <pageSetup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partrecib 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Blas 1</dc:creator>
  <cp:lastModifiedBy>Roberto Mendez Aranda</cp:lastModifiedBy>
  <cp:lastPrinted>2019-05-20T21:00:14Z</cp:lastPrinted>
  <dcterms:created xsi:type="dcterms:W3CDTF">2019-05-20T16:59:12Z</dcterms:created>
  <dcterms:modified xsi:type="dcterms:W3CDTF">2019-05-20T21:14:06Z</dcterms:modified>
</cp:coreProperties>
</file>