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F77" i="1"/>
  <c r="F69" i="1"/>
  <c r="H69" i="1"/>
  <c r="H62" i="1"/>
  <c r="F62" i="1"/>
  <c r="H57" i="1"/>
  <c r="F57" i="1"/>
  <c r="H46" i="1"/>
  <c r="F46" i="1"/>
  <c r="H41" i="1"/>
  <c r="H80" i="1" s="1"/>
  <c r="F41" i="1"/>
  <c r="F80" i="1" s="1"/>
  <c r="H29" i="1"/>
  <c r="F29" i="1"/>
  <c r="H22" i="1"/>
  <c r="H36" i="1" s="1"/>
  <c r="H82" i="1" s="1"/>
  <c r="F22" i="1"/>
  <c r="F36" i="1" s="1"/>
  <c r="F82" i="1" s="1"/>
  <c r="H11" i="1"/>
  <c r="F11" i="1"/>
</calcChain>
</file>

<file path=xl/sharedStrings.xml><?xml version="1.0" encoding="utf-8"?>
<sst xmlns="http://schemas.openxmlformats.org/spreadsheetml/2006/main" count="58" uniqueCount="58">
  <si>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DE ACTIVIDADES 
</t>
    </r>
    <r>
      <rPr>
        <sz val="8"/>
        <color indexed="8"/>
        <rFont val="Arial Narrow"/>
        <family val="2"/>
      </rPr>
      <t xml:space="preserve"> DEL 01 DE ENERO AL 31 DE DICIEMBRE DE 2019 Y 2018</t>
    </r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</si>
  <si>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</si>
  <si>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</si>
  <si>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</si>
  <si>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</si>
  <si>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</si>
  <si>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</si>
  <si>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</si>
  <si>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</si>
  <si>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</si>
  <si>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INGRESOS NO COMPRENDIDOS EN LAS FRACCIONES DE LA LEY DE INGRESOS CAUSADOS EN EJERCICIOS FISCALES ANTERIORES PENDIENTES DE LIQUIDACIÓN O PAGO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</si>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</sst>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* #,##0.00_);[$$-80A]* \(#,##0.00\)"/>
    <numFmt numFmtId="165" formatCode="#,##0.00_);\(#,##0.00\)"/>
  </numFmts>
  <fonts count="8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164" fontId="5" fillId="0" borderId="1" xfId="0" applyNumberFormat="1" applyFont="1" applyBorder="1" applyAlignment="1">
      <alignment horizontal="right" vertical="top"/>
    </xf>
    <xf numFmtId="165" fontId="5" fillId="0" borderId="0" xfId="0" applyNumberFormat="1" applyFont="1" applyAlignme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1" fontId="2" fillId="0" borderId="4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  <xf numFmtId="0" fontId="0" fillId="0" borderId="6" xfId="0" applyBorder="1">
      <alignment vertical="top"/>
    </xf>
    <xf numFmtId="0" fontId="0" fillId="0" borderId="0" xfId="0" applyBorder="1">
      <alignment vertical="top"/>
    </xf>
    <xf numFmtId="0" fontId="0" fillId="0" borderId="7" xfId="0" applyBorder="1">
      <alignment vertical="top"/>
    </xf>
    <xf numFmtId="0" fontId="2" fillId="0" borderId="0" xfId="0" applyFont="1" applyBorder="1" applyAlignment="1">
      <alignment horizontal="left" vertical="top" wrapText="1"/>
    </xf>
    <xf numFmtId="164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5" fillId="0" borderId="0" xfId="0" applyNumberFormat="1" applyFont="1" applyBorder="1" applyAlignment="1">
      <alignment vertical="top"/>
    </xf>
    <xf numFmtId="165" fontId="5" fillId="0" borderId="7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 readingOrder="1"/>
    </xf>
    <xf numFmtId="164" fontId="4" fillId="0" borderId="0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 readingOrder="1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164" fontId="4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6" fillId="0" borderId="4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0</xdr:row>
      <xdr:rowOff>2019300</xdr:rowOff>
    </xdr:to>
    <xdr:pic>
      <xdr:nvPicPr>
        <xdr:cNvPr id="66563" name="Picture 1025">
          <a:extLst>
            <a:ext uri="{FF2B5EF4-FFF2-40B4-BE49-F238E27FC236}">
              <a16:creationId xmlns:a16="http://schemas.microsoft.com/office/drawing/2014/main" id="{73DE5C6A-32CA-42AA-B974-54996294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I86"/>
  <sheetViews>
    <sheetView showGridLines="0" tabSelected="1" zoomScale="136" zoomScaleNormal="136" workbookViewId="0"/>
  </sheetViews>
  <sheetFormatPr baseColWidth="10" defaultColWidth="6.85546875" defaultRowHeight="12.75" customHeight="1" x14ac:dyDescent="0.2"/>
  <cols>
    <col min="1" max="1" width="8.140625" customWidth="1"/>
    <col min="2" max="2" width="1.140625" customWidth="1"/>
    <col min="3" max="3" width="6" customWidth="1"/>
    <col min="4" max="4" width="50.42578125" customWidth="1"/>
    <col min="5" max="5" width="1.140625" customWidth="1"/>
    <col min="6" max="6" width="13.7109375" customWidth="1"/>
    <col min="7" max="7" width="1" customWidth="1"/>
    <col min="8" max="8" width="13.7109375" customWidth="1"/>
  </cols>
  <sheetData>
    <row r="1" spans="2:9" ht="162" customHeight="1" x14ac:dyDescent="0.2"/>
    <row r="2" spans="2:9" ht="3.75" customHeight="1" x14ac:dyDescent="0.2"/>
    <row r="3" spans="2:9" ht="12" customHeight="1" x14ac:dyDescent="0.2">
      <c r="B3" s="29" t="s">
        <v>0</v>
      </c>
      <c r="C3" s="29"/>
      <c r="D3" s="29"/>
      <c r="E3" s="29"/>
      <c r="F3" s="29"/>
      <c r="G3" s="29"/>
      <c r="H3" s="29"/>
    </row>
    <row r="4" spans="2:9" ht="10.5" customHeight="1" x14ac:dyDescent="0.2">
      <c r="B4" s="29"/>
      <c r="C4" s="29"/>
      <c r="D4" s="29"/>
      <c r="E4" s="29"/>
      <c r="F4" s="29"/>
      <c r="G4" s="29"/>
      <c r="H4" s="29"/>
    </row>
    <row r="5" spans="2:9" ht="14.25" customHeight="1" x14ac:dyDescent="0.2">
      <c r="B5" s="29"/>
      <c r="C5" s="29"/>
      <c r="D5" s="29"/>
      <c r="E5" s="29"/>
      <c r="F5" s="29"/>
      <c r="G5" s="29"/>
      <c r="H5" s="29"/>
    </row>
    <row r="6" spans="2:9" ht="4.5" customHeight="1" x14ac:dyDescent="0.2"/>
    <row r="7" spans="2:9" ht="10.5" customHeight="1" x14ac:dyDescent="0.2">
      <c r="B7" s="3"/>
      <c r="C7" s="4"/>
      <c r="D7" s="4"/>
      <c r="E7" s="4"/>
      <c r="F7" s="5">
        <v>2019</v>
      </c>
      <c r="G7" s="4"/>
      <c r="H7" s="6">
        <v>2018</v>
      </c>
    </row>
    <row r="8" spans="2:9" ht="1.5" customHeight="1" x14ac:dyDescent="0.2">
      <c r="B8" s="7"/>
      <c r="C8" s="8"/>
      <c r="D8" s="8"/>
      <c r="E8" s="8"/>
      <c r="F8" s="8"/>
      <c r="G8" s="8"/>
      <c r="H8" s="9"/>
    </row>
    <row r="9" spans="2:9" ht="10.5" customHeight="1" x14ac:dyDescent="0.2">
      <c r="B9" s="7"/>
      <c r="C9" s="27" t="s">
        <v>1</v>
      </c>
      <c r="D9" s="27"/>
      <c r="E9" s="8"/>
      <c r="F9" s="8"/>
      <c r="G9" s="8"/>
      <c r="H9" s="9"/>
    </row>
    <row r="10" spans="2:9" ht="5.25" customHeight="1" x14ac:dyDescent="0.2">
      <c r="B10" s="7"/>
      <c r="C10" s="8"/>
      <c r="D10" s="8"/>
      <c r="E10" s="8"/>
      <c r="F10" s="8"/>
      <c r="G10" s="8"/>
      <c r="H10" s="9"/>
    </row>
    <row r="11" spans="2:9" ht="11.25" customHeight="1" x14ac:dyDescent="0.2">
      <c r="B11" s="7"/>
      <c r="C11" s="28" t="s">
        <v>2</v>
      </c>
      <c r="D11" s="28"/>
      <c r="E11" s="8"/>
      <c r="F11" s="1">
        <f>SUM(F12:F19)</f>
        <v>1759778911.5699997</v>
      </c>
      <c r="G11" s="8"/>
      <c r="H11" s="11">
        <f>SUM(H12:H19)</f>
        <v>1606103007.55</v>
      </c>
    </row>
    <row r="12" spans="2:9" ht="9" customHeight="1" x14ac:dyDescent="0.2">
      <c r="B12" s="7"/>
      <c r="C12" s="8"/>
      <c r="D12" s="12" t="s">
        <v>3</v>
      </c>
      <c r="E12" s="12"/>
      <c r="F12" s="13">
        <v>822587768.75999999</v>
      </c>
      <c r="G12" s="13"/>
      <c r="H12" s="14">
        <v>795321976.64999998</v>
      </c>
      <c r="I12" s="2"/>
    </row>
    <row r="13" spans="2:9" ht="9" customHeight="1" x14ac:dyDescent="0.2">
      <c r="B13" s="7"/>
      <c r="C13" s="8"/>
      <c r="D13" s="12" t="s">
        <v>4</v>
      </c>
      <c r="E13" s="12"/>
      <c r="F13" s="13">
        <v>0</v>
      </c>
      <c r="G13" s="13"/>
      <c r="H13" s="14">
        <v>0</v>
      </c>
      <c r="I13" s="2"/>
    </row>
    <row r="14" spans="2:9" ht="9" customHeight="1" x14ac:dyDescent="0.2">
      <c r="B14" s="7"/>
      <c r="C14" s="8"/>
      <c r="D14" s="12" t="s">
        <v>5</v>
      </c>
      <c r="E14" s="12"/>
      <c r="F14" s="13">
        <v>0</v>
      </c>
      <c r="G14" s="13"/>
      <c r="H14" s="14">
        <v>0</v>
      </c>
      <c r="I14" s="2"/>
    </row>
    <row r="15" spans="2:9" ht="9" customHeight="1" x14ac:dyDescent="0.2">
      <c r="B15" s="7"/>
      <c r="C15" s="8"/>
      <c r="D15" s="12" t="s">
        <v>6</v>
      </c>
      <c r="E15" s="12"/>
      <c r="F15" s="13">
        <v>365308256.93000001</v>
      </c>
      <c r="G15" s="13"/>
      <c r="H15" s="14">
        <v>318378520.5</v>
      </c>
      <c r="I15" s="2"/>
    </row>
    <row r="16" spans="2:9" ht="9" customHeight="1" x14ac:dyDescent="0.2">
      <c r="B16" s="7"/>
      <c r="C16" s="8"/>
      <c r="D16" s="12" t="s">
        <v>7</v>
      </c>
      <c r="E16" s="12"/>
      <c r="F16" s="13">
        <v>29292495.600000001</v>
      </c>
      <c r="G16" s="13"/>
      <c r="H16" s="14">
        <v>81966736.090000004</v>
      </c>
      <c r="I16" s="2"/>
    </row>
    <row r="17" spans="2:9" ht="9" customHeight="1" x14ac:dyDescent="0.2">
      <c r="B17" s="7"/>
      <c r="C17" s="8"/>
      <c r="D17" s="12" t="s">
        <v>8</v>
      </c>
      <c r="E17" s="12"/>
      <c r="F17" s="13">
        <v>284010502.38999999</v>
      </c>
      <c r="G17" s="13"/>
      <c r="H17" s="14">
        <v>132221702.84999999</v>
      </c>
      <c r="I17" s="2"/>
    </row>
    <row r="18" spans="2:9" ht="9" customHeight="1" x14ac:dyDescent="0.2">
      <c r="B18" s="7"/>
      <c r="C18" s="8"/>
      <c r="D18" s="12" t="s">
        <v>9</v>
      </c>
      <c r="E18" s="12"/>
      <c r="F18" s="13">
        <v>258579887.88999999</v>
      </c>
      <c r="G18" s="13"/>
      <c r="H18" s="14">
        <v>252129318.96000001</v>
      </c>
      <c r="I18" s="2"/>
    </row>
    <row r="19" spans="2:9" ht="9" customHeight="1" x14ac:dyDescent="0.2">
      <c r="B19" s="7"/>
      <c r="C19" s="8"/>
      <c r="D19" s="15" t="s">
        <v>10</v>
      </c>
      <c r="E19" s="15"/>
      <c r="F19" s="13">
        <v>0</v>
      </c>
      <c r="G19" s="13"/>
      <c r="H19" s="14">
        <v>26084752.5</v>
      </c>
      <c r="I19" s="2"/>
    </row>
    <row r="20" spans="2:9" ht="0.75" customHeight="1" x14ac:dyDescent="0.2">
      <c r="B20" s="7"/>
      <c r="C20" s="8"/>
      <c r="D20" s="15"/>
      <c r="E20" s="15"/>
      <c r="F20" s="15"/>
      <c r="G20" s="8"/>
      <c r="H20" s="9"/>
    </row>
    <row r="21" spans="2:9" ht="5.25" customHeight="1" x14ac:dyDescent="0.2">
      <c r="B21" s="7"/>
      <c r="C21" s="8"/>
      <c r="D21" s="8"/>
      <c r="E21" s="8"/>
      <c r="F21" s="8"/>
      <c r="G21" s="8"/>
      <c r="H21" s="9"/>
    </row>
    <row r="22" spans="2:9" ht="9.75" customHeight="1" x14ac:dyDescent="0.2">
      <c r="B22" s="7"/>
      <c r="C22" s="30" t="s">
        <v>11</v>
      </c>
      <c r="D22" s="30"/>
      <c r="E22" s="8"/>
      <c r="F22" s="1">
        <f>SUM(F25:F27)</f>
        <v>23325127216.990002</v>
      </c>
      <c r="G22" s="8"/>
      <c r="H22" s="11">
        <f>SUM(H25:H27)</f>
        <v>21775007812.900002</v>
      </c>
    </row>
    <row r="23" spans="2:9" ht="9.75" customHeight="1" x14ac:dyDescent="0.2">
      <c r="B23" s="7"/>
      <c r="C23" s="30"/>
      <c r="D23" s="30"/>
      <c r="E23" s="8"/>
      <c r="F23" s="8"/>
      <c r="G23" s="8"/>
      <c r="H23" s="9"/>
    </row>
    <row r="24" spans="2:9" ht="9.75" customHeight="1" x14ac:dyDescent="0.2">
      <c r="B24" s="7"/>
      <c r="C24" s="30"/>
      <c r="D24" s="30"/>
      <c r="E24" s="8"/>
      <c r="F24" s="8"/>
      <c r="G24" s="8"/>
      <c r="H24" s="9"/>
    </row>
    <row r="25" spans="2:9" ht="9" customHeight="1" x14ac:dyDescent="0.2">
      <c r="B25" s="7"/>
      <c r="C25" s="8"/>
      <c r="D25" s="15" t="s">
        <v>12</v>
      </c>
      <c r="E25" s="15"/>
      <c r="F25" s="13">
        <v>23325127216.990002</v>
      </c>
      <c r="G25" s="13"/>
      <c r="H25" s="14">
        <v>21775007812.900002</v>
      </c>
      <c r="I25" s="2"/>
    </row>
    <row r="26" spans="2:9" ht="1.5" customHeight="1" x14ac:dyDescent="0.2">
      <c r="B26" s="7"/>
      <c r="C26" s="8"/>
      <c r="D26" s="15"/>
      <c r="E26" s="15"/>
      <c r="F26" s="15"/>
      <c r="G26" s="8"/>
      <c r="H26" s="9"/>
    </row>
    <row r="27" spans="2:9" ht="9" customHeight="1" x14ac:dyDescent="0.2">
      <c r="B27" s="7"/>
      <c r="C27" s="8"/>
      <c r="D27" s="12" t="s">
        <v>13</v>
      </c>
      <c r="E27" s="12"/>
      <c r="F27" s="13">
        <v>0</v>
      </c>
      <c r="G27" s="13"/>
      <c r="H27" s="14">
        <v>0</v>
      </c>
      <c r="I27" s="2"/>
    </row>
    <row r="28" spans="2:9" ht="5.25" customHeight="1" x14ac:dyDescent="0.2">
      <c r="B28" s="7"/>
      <c r="C28" s="8"/>
      <c r="D28" s="8"/>
      <c r="E28" s="8"/>
      <c r="F28" s="8"/>
      <c r="G28" s="8"/>
      <c r="H28" s="9"/>
    </row>
    <row r="29" spans="2:9" ht="11.25" customHeight="1" x14ac:dyDescent="0.2">
      <c r="B29" s="7"/>
      <c r="C29" s="28" t="s">
        <v>14</v>
      </c>
      <c r="D29" s="28"/>
      <c r="E29" s="8"/>
      <c r="F29" s="1">
        <f>SUM(F30:F34)</f>
        <v>0</v>
      </c>
      <c r="G29" s="8"/>
      <c r="H29" s="11">
        <f>SUM(H30:H34)</f>
        <v>1945664.95</v>
      </c>
    </row>
    <row r="30" spans="2:9" ht="9" customHeight="1" x14ac:dyDescent="0.2">
      <c r="B30" s="7"/>
      <c r="C30" s="8"/>
      <c r="D30" s="12" t="s">
        <v>15</v>
      </c>
      <c r="E30" s="12"/>
      <c r="F30" s="13">
        <v>0</v>
      </c>
      <c r="G30" s="13"/>
      <c r="H30" s="14">
        <v>0</v>
      </c>
      <c r="I30" s="2"/>
    </row>
    <row r="31" spans="2:9" ht="9" customHeight="1" x14ac:dyDescent="0.2">
      <c r="B31" s="7"/>
      <c r="C31" s="8"/>
      <c r="D31" s="12" t="s">
        <v>16</v>
      </c>
      <c r="E31" s="12"/>
      <c r="F31" s="13">
        <v>0</v>
      </c>
      <c r="G31" s="13"/>
      <c r="H31" s="14">
        <v>0</v>
      </c>
      <c r="I31" s="2"/>
    </row>
    <row r="32" spans="2:9" ht="9" customHeight="1" x14ac:dyDescent="0.2">
      <c r="B32" s="7"/>
      <c r="C32" s="8"/>
      <c r="D32" s="12" t="s">
        <v>17</v>
      </c>
      <c r="E32" s="12"/>
      <c r="F32" s="13">
        <v>0</v>
      </c>
      <c r="G32" s="13"/>
      <c r="H32" s="14">
        <v>0</v>
      </c>
      <c r="I32" s="2"/>
    </row>
    <row r="33" spans="2:9" ht="9" customHeight="1" x14ac:dyDescent="0.2">
      <c r="B33" s="7"/>
      <c r="C33" s="8"/>
      <c r="D33" s="12" t="s">
        <v>18</v>
      </c>
      <c r="E33" s="12"/>
      <c r="F33" s="13">
        <v>0</v>
      </c>
      <c r="G33" s="13"/>
      <c r="H33" s="14">
        <v>0</v>
      </c>
      <c r="I33" s="2"/>
    </row>
    <row r="34" spans="2:9" ht="9" customHeight="1" x14ac:dyDescent="0.2">
      <c r="B34" s="7"/>
      <c r="C34" s="8"/>
      <c r="D34" s="12" t="s">
        <v>19</v>
      </c>
      <c r="E34" s="12"/>
      <c r="F34" s="13">
        <v>0</v>
      </c>
      <c r="G34" s="13"/>
      <c r="H34" s="14">
        <v>1945664.95</v>
      </c>
      <c r="I34" s="2"/>
    </row>
    <row r="35" spans="2:9" ht="3.75" customHeight="1" x14ac:dyDescent="0.2">
      <c r="B35" s="7"/>
      <c r="C35" s="8"/>
      <c r="D35" s="8"/>
      <c r="E35" s="8"/>
      <c r="F35" s="8"/>
      <c r="G35" s="8"/>
      <c r="H35" s="9"/>
    </row>
    <row r="36" spans="2:9" ht="10.5" customHeight="1" x14ac:dyDescent="0.2">
      <c r="B36" s="7"/>
      <c r="C36" s="8"/>
      <c r="D36" s="10" t="s">
        <v>20</v>
      </c>
      <c r="E36" s="8"/>
      <c r="F36" s="16">
        <f>+F11+F22+F29</f>
        <v>25084906128.560001</v>
      </c>
      <c r="G36" s="8"/>
      <c r="H36" s="17">
        <f>+H11+H22+H29</f>
        <v>23383056485.400002</v>
      </c>
    </row>
    <row r="37" spans="2:9" ht="5.25" customHeight="1" x14ac:dyDescent="0.2">
      <c r="B37" s="7"/>
      <c r="C37" s="8"/>
      <c r="D37" s="8"/>
      <c r="E37" s="8"/>
      <c r="F37" s="8"/>
      <c r="G37" s="8"/>
      <c r="H37" s="9"/>
    </row>
    <row r="38" spans="2:9" ht="1.5" customHeight="1" x14ac:dyDescent="0.2">
      <c r="B38" s="7"/>
      <c r="C38" s="8"/>
      <c r="D38" s="8"/>
      <c r="E38" s="8"/>
      <c r="F38" s="8"/>
      <c r="G38" s="8"/>
      <c r="H38" s="9"/>
    </row>
    <row r="39" spans="2:9" ht="10.5" customHeight="1" x14ac:dyDescent="0.2">
      <c r="B39" s="7"/>
      <c r="C39" s="27" t="s">
        <v>21</v>
      </c>
      <c r="D39" s="27"/>
      <c r="E39" s="8"/>
      <c r="F39" s="8"/>
      <c r="G39" s="8"/>
      <c r="H39" s="9"/>
    </row>
    <row r="40" spans="2:9" ht="5.25" customHeight="1" x14ac:dyDescent="0.2">
      <c r="B40" s="7"/>
      <c r="C40" s="8"/>
      <c r="D40" s="8"/>
      <c r="E40" s="8"/>
      <c r="F40" s="8"/>
      <c r="G40" s="8"/>
      <c r="H40" s="9"/>
    </row>
    <row r="41" spans="2:9" ht="11.25" customHeight="1" x14ac:dyDescent="0.2">
      <c r="B41" s="7"/>
      <c r="C41" s="28" t="s">
        <v>22</v>
      </c>
      <c r="D41" s="28"/>
      <c r="E41" s="8"/>
      <c r="F41" s="1">
        <f>SUM(F42:F44)</f>
        <v>4753087157.1399994</v>
      </c>
      <c r="G41" s="8"/>
      <c r="H41" s="11">
        <f>SUM(H42:H44)</f>
        <v>4399616494.46</v>
      </c>
    </row>
    <row r="42" spans="2:9" ht="9" customHeight="1" x14ac:dyDescent="0.2">
      <c r="B42" s="7"/>
      <c r="C42" s="8"/>
      <c r="D42" s="12" t="s">
        <v>23</v>
      </c>
      <c r="E42" s="12"/>
      <c r="F42" s="13">
        <v>3436668708</v>
      </c>
      <c r="G42" s="13"/>
      <c r="H42" s="14">
        <v>3249322139.2399998</v>
      </c>
      <c r="I42" s="2"/>
    </row>
    <row r="43" spans="2:9" ht="9" customHeight="1" x14ac:dyDescent="0.2">
      <c r="B43" s="7"/>
      <c r="C43" s="8"/>
      <c r="D43" s="12" t="s">
        <v>24</v>
      </c>
      <c r="E43" s="12"/>
      <c r="F43" s="13">
        <v>358559458.41000003</v>
      </c>
      <c r="G43" s="13"/>
      <c r="H43" s="14">
        <v>252361582.38999999</v>
      </c>
      <c r="I43" s="2"/>
    </row>
    <row r="44" spans="2:9" ht="9" customHeight="1" x14ac:dyDescent="0.2">
      <c r="B44" s="7"/>
      <c r="C44" s="8"/>
      <c r="D44" s="12" t="s">
        <v>25</v>
      </c>
      <c r="E44" s="12"/>
      <c r="F44" s="13">
        <v>957858990.73000002</v>
      </c>
      <c r="G44" s="13"/>
      <c r="H44" s="14">
        <v>897932772.83000004</v>
      </c>
      <c r="I44" s="2"/>
    </row>
    <row r="45" spans="2:9" ht="5.25" customHeight="1" x14ac:dyDescent="0.2">
      <c r="B45" s="7"/>
      <c r="C45" s="8"/>
      <c r="D45" s="8"/>
      <c r="E45" s="8"/>
      <c r="F45" s="8"/>
      <c r="G45" s="8"/>
      <c r="H45" s="9"/>
    </row>
    <row r="46" spans="2:9" ht="11.25" customHeight="1" x14ac:dyDescent="0.2">
      <c r="B46" s="7"/>
      <c r="C46" s="28" t="s">
        <v>26</v>
      </c>
      <c r="D46" s="28"/>
      <c r="E46" s="8"/>
      <c r="F46" s="1">
        <f>SUM(F47:F55)</f>
        <v>15524484198.85</v>
      </c>
      <c r="G46" s="8"/>
      <c r="H46" s="11">
        <f>SUM(H47:H55)</f>
        <v>14374745335.01</v>
      </c>
    </row>
    <row r="47" spans="2:9" ht="9" customHeight="1" x14ac:dyDescent="0.2">
      <c r="B47" s="7"/>
      <c r="C47" s="8"/>
      <c r="D47" s="12" t="s">
        <v>27</v>
      </c>
      <c r="E47" s="12"/>
      <c r="F47" s="13">
        <v>14814778192.09</v>
      </c>
      <c r="G47" s="13"/>
      <c r="H47" s="14">
        <v>13517233400.379999</v>
      </c>
      <c r="I47" s="2"/>
    </row>
    <row r="48" spans="2:9" ht="9" customHeight="1" x14ac:dyDescent="0.2">
      <c r="B48" s="7"/>
      <c r="C48" s="8"/>
      <c r="D48" s="12" t="s">
        <v>28</v>
      </c>
      <c r="E48" s="12"/>
      <c r="F48" s="13">
        <v>234042309.13999999</v>
      </c>
      <c r="G48" s="13"/>
      <c r="H48" s="14">
        <v>231470990.93000001</v>
      </c>
      <c r="I48" s="2"/>
    </row>
    <row r="49" spans="2:9" ht="9" customHeight="1" x14ac:dyDescent="0.2">
      <c r="B49" s="7"/>
      <c r="C49" s="8"/>
      <c r="D49" s="12" t="s">
        <v>29</v>
      </c>
      <c r="E49" s="12"/>
      <c r="F49" s="13">
        <v>10414792.810000001</v>
      </c>
      <c r="G49" s="13"/>
      <c r="H49" s="14">
        <v>10527458.85</v>
      </c>
      <c r="I49" s="2"/>
    </row>
    <row r="50" spans="2:9" ht="9" customHeight="1" x14ac:dyDescent="0.2">
      <c r="B50" s="7"/>
      <c r="C50" s="8"/>
      <c r="D50" s="12" t="s">
        <v>30</v>
      </c>
      <c r="E50" s="12"/>
      <c r="F50" s="13">
        <v>90394447.200000003</v>
      </c>
      <c r="G50" s="13"/>
      <c r="H50" s="14">
        <v>237097862.50999999</v>
      </c>
      <c r="I50" s="2"/>
    </row>
    <row r="51" spans="2:9" ht="9" customHeight="1" x14ac:dyDescent="0.2">
      <c r="B51" s="7"/>
      <c r="C51" s="8"/>
      <c r="D51" s="12" t="s">
        <v>31</v>
      </c>
      <c r="E51" s="12"/>
      <c r="F51" s="13">
        <v>373454457.61000001</v>
      </c>
      <c r="G51" s="13"/>
      <c r="H51" s="14">
        <v>377285622.33999997</v>
      </c>
      <c r="I51" s="2"/>
    </row>
    <row r="52" spans="2:9" ht="9" customHeight="1" x14ac:dyDescent="0.2">
      <c r="B52" s="7"/>
      <c r="C52" s="8"/>
      <c r="D52" s="12" t="s">
        <v>32</v>
      </c>
      <c r="E52" s="12"/>
      <c r="F52" s="13">
        <v>0</v>
      </c>
      <c r="G52" s="13"/>
      <c r="H52" s="14">
        <v>0</v>
      </c>
      <c r="I52" s="2"/>
    </row>
    <row r="53" spans="2:9" ht="9" customHeight="1" x14ac:dyDescent="0.2">
      <c r="B53" s="7"/>
      <c r="C53" s="8"/>
      <c r="D53" s="12" t="s">
        <v>33</v>
      </c>
      <c r="E53" s="12"/>
      <c r="F53" s="13">
        <v>0</v>
      </c>
      <c r="G53" s="13"/>
      <c r="H53" s="14">
        <v>0</v>
      </c>
      <c r="I53" s="2"/>
    </row>
    <row r="54" spans="2:9" ht="9" customHeight="1" x14ac:dyDescent="0.2">
      <c r="B54" s="7"/>
      <c r="C54" s="8"/>
      <c r="D54" s="12" t="s">
        <v>34</v>
      </c>
      <c r="E54" s="12"/>
      <c r="F54" s="13">
        <v>1400000</v>
      </c>
      <c r="G54" s="13"/>
      <c r="H54" s="14">
        <v>1130000</v>
      </c>
      <c r="I54" s="2"/>
    </row>
    <row r="55" spans="2:9" ht="9" customHeight="1" x14ac:dyDescent="0.2">
      <c r="B55" s="7"/>
      <c r="C55" s="8"/>
      <c r="D55" s="12" t="s">
        <v>35</v>
      </c>
      <c r="E55" s="12"/>
      <c r="F55" s="13">
        <v>0</v>
      </c>
      <c r="G55" s="13"/>
      <c r="H55" s="14">
        <v>0</v>
      </c>
      <c r="I55" s="2"/>
    </row>
    <row r="56" spans="2:9" ht="5.25" customHeight="1" x14ac:dyDescent="0.2">
      <c r="B56" s="7"/>
      <c r="C56" s="8"/>
      <c r="D56" s="8"/>
      <c r="E56" s="8"/>
      <c r="F56" s="8"/>
      <c r="G56" s="8"/>
      <c r="H56" s="9"/>
    </row>
    <row r="57" spans="2:9" ht="11.25" customHeight="1" x14ac:dyDescent="0.2">
      <c r="B57" s="7"/>
      <c r="C57" s="28" t="s">
        <v>36</v>
      </c>
      <c r="D57" s="28"/>
      <c r="E57" s="8"/>
      <c r="F57" s="1">
        <f>SUM(F58:F60)</f>
        <v>4414847221.5599995</v>
      </c>
      <c r="G57" s="8"/>
      <c r="H57" s="11">
        <f>SUM(H58:H60)</f>
        <v>4435975115.8500004</v>
      </c>
    </row>
    <row r="58" spans="2:9" ht="9" customHeight="1" x14ac:dyDescent="0.2">
      <c r="B58" s="7"/>
      <c r="C58" s="8"/>
      <c r="D58" s="12" t="s">
        <v>37</v>
      </c>
      <c r="E58" s="12"/>
      <c r="F58" s="13">
        <v>2499788417.5500002</v>
      </c>
      <c r="G58" s="13"/>
      <c r="H58" s="14">
        <v>2214225175.2600002</v>
      </c>
      <c r="I58" s="2"/>
    </row>
    <row r="59" spans="2:9" ht="9" customHeight="1" x14ac:dyDescent="0.2">
      <c r="B59" s="7"/>
      <c r="C59" s="8"/>
      <c r="D59" s="12" t="s">
        <v>38</v>
      </c>
      <c r="E59" s="12"/>
      <c r="F59" s="13">
        <v>1619312516.99</v>
      </c>
      <c r="G59" s="13"/>
      <c r="H59" s="14">
        <v>1397555802.8</v>
      </c>
      <c r="I59" s="2"/>
    </row>
    <row r="60" spans="2:9" ht="9" customHeight="1" x14ac:dyDescent="0.2">
      <c r="B60" s="7"/>
      <c r="C60" s="8"/>
      <c r="D60" s="12" t="s">
        <v>39</v>
      </c>
      <c r="E60" s="12"/>
      <c r="F60" s="13">
        <v>295746287.01999998</v>
      </c>
      <c r="G60" s="13"/>
      <c r="H60" s="14">
        <v>824194137.78999996</v>
      </c>
      <c r="I60" s="2"/>
    </row>
    <row r="61" spans="2:9" ht="5.25" customHeight="1" x14ac:dyDescent="0.2">
      <c r="B61" s="7"/>
      <c r="C61" s="8"/>
      <c r="D61" s="8"/>
      <c r="E61" s="8"/>
      <c r="F61" s="8"/>
      <c r="G61" s="8"/>
      <c r="H61" s="9"/>
    </row>
    <row r="62" spans="2:9" ht="11.25" customHeight="1" x14ac:dyDescent="0.2">
      <c r="B62" s="7"/>
      <c r="C62" s="28" t="s">
        <v>40</v>
      </c>
      <c r="D62" s="28"/>
      <c r="E62" s="8"/>
      <c r="F62" s="1">
        <f>SUM(F63:F67)</f>
        <v>446423870.92000002</v>
      </c>
      <c r="G62" s="8"/>
      <c r="H62" s="11">
        <f>SUM(H63:H67)</f>
        <v>477450257.37</v>
      </c>
    </row>
    <row r="63" spans="2:9" ht="9" customHeight="1" x14ac:dyDescent="0.2">
      <c r="B63" s="7"/>
      <c r="C63" s="8"/>
      <c r="D63" s="12" t="s">
        <v>41</v>
      </c>
      <c r="E63" s="12"/>
      <c r="F63" s="13">
        <v>446423870.92000002</v>
      </c>
      <c r="G63" s="13"/>
      <c r="H63" s="14">
        <v>477450257.37</v>
      </c>
      <c r="I63" s="2"/>
    </row>
    <row r="64" spans="2:9" ht="9" customHeight="1" x14ac:dyDescent="0.2">
      <c r="B64" s="7"/>
      <c r="C64" s="8"/>
      <c r="D64" s="12" t="s">
        <v>42</v>
      </c>
      <c r="E64" s="12"/>
      <c r="F64" s="13">
        <v>0</v>
      </c>
      <c r="G64" s="13"/>
      <c r="H64" s="14">
        <v>0</v>
      </c>
      <c r="I64" s="2"/>
    </row>
    <row r="65" spans="2:9" ht="9" customHeight="1" x14ac:dyDescent="0.2">
      <c r="B65" s="7"/>
      <c r="C65" s="8"/>
      <c r="D65" s="12" t="s">
        <v>43</v>
      </c>
      <c r="E65" s="12"/>
      <c r="F65" s="13">
        <v>0</v>
      </c>
      <c r="G65" s="13"/>
      <c r="H65" s="14">
        <v>0</v>
      </c>
      <c r="I65" s="2"/>
    </row>
    <row r="66" spans="2:9" ht="9" customHeight="1" x14ac:dyDescent="0.2">
      <c r="B66" s="7"/>
      <c r="C66" s="8"/>
      <c r="D66" s="12" t="s">
        <v>44</v>
      </c>
      <c r="E66" s="12"/>
      <c r="F66" s="13">
        <v>0</v>
      </c>
      <c r="G66" s="13"/>
      <c r="H66" s="14">
        <v>0</v>
      </c>
      <c r="I66" s="2"/>
    </row>
    <row r="67" spans="2:9" ht="9" customHeight="1" x14ac:dyDescent="0.2">
      <c r="B67" s="7"/>
      <c r="C67" s="8"/>
      <c r="D67" s="12" t="s">
        <v>45</v>
      </c>
      <c r="E67" s="12"/>
      <c r="F67" s="13">
        <v>0</v>
      </c>
      <c r="G67" s="13"/>
      <c r="H67" s="14">
        <v>0</v>
      </c>
      <c r="I67" s="2"/>
    </row>
    <row r="68" spans="2:9" ht="5.25" customHeight="1" x14ac:dyDescent="0.2">
      <c r="B68" s="7"/>
      <c r="C68" s="8"/>
      <c r="D68" s="8"/>
      <c r="E68" s="8"/>
      <c r="F68" s="8"/>
      <c r="G68" s="8"/>
      <c r="H68" s="9"/>
    </row>
    <row r="69" spans="2:9" ht="11.25" customHeight="1" x14ac:dyDescent="0.2">
      <c r="B69" s="7"/>
      <c r="C69" s="28" t="s">
        <v>46</v>
      </c>
      <c r="D69" s="28"/>
      <c r="E69" s="8"/>
      <c r="F69" s="1">
        <f>SUM(F70:F75)</f>
        <v>87664735.129999995</v>
      </c>
      <c r="G69" s="8"/>
      <c r="H69" s="11">
        <f>SUM(H70:H75)</f>
        <v>183387391.56</v>
      </c>
    </row>
    <row r="70" spans="2:9" ht="9" customHeight="1" x14ac:dyDescent="0.2">
      <c r="B70" s="7"/>
      <c r="C70" s="8"/>
      <c r="D70" s="12" t="s">
        <v>47</v>
      </c>
      <c r="E70" s="12"/>
      <c r="F70" s="13">
        <v>78163254.579999998</v>
      </c>
      <c r="G70" s="13"/>
      <c r="H70" s="14">
        <v>163140573.78999999</v>
      </c>
      <c r="I70" s="2"/>
    </row>
    <row r="71" spans="2:9" ht="9" customHeight="1" x14ac:dyDescent="0.2">
      <c r="B71" s="7"/>
      <c r="C71" s="8"/>
      <c r="D71" s="12" t="s">
        <v>48</v>
      </c>
      <c r="E71" s="12"/>
      <c r="F71" s="13">
        <v>0</v>
      </c>
      <c r="G71" s="13"/>
      <c r="H71" s="14">
        <v>0</v>
      </c>
      <c r="I71" s="2"/>
    </row>
    <row r="72" spans="2:9" ht="9" customHeight="1" x14ac:dyDescent="0.2">
      <c r="B72" s="7"/>
      <c r="C72" s="8"/>
      <c r="D72" s="12" t="s">
        <v>49</v>
      </c>
      <c r="E72" s="12"/>
      <c r="F72" s="13">
        <v>0</v>
      </c>
      <c r="G72" s="13"/>
      <c r="H72" s="14">
        <v>0</v>
      </c>
      <c r="I72" s="2"/>
    </row>
    <row r="73" spans="2:9" ht="9" customHeight="1" x14ac:dyDescent="0.2">
      <c r="B73" s="7"/>
      <c r="C73" s="8"/>
      <c r="D73" s="12" t="s">
        <v>50</v>
      </c>
      <c r="E73" s="12"/>
      <c r="F73" s="13">
        <v>0</v>
      </c>
      <c r="G73" s="13"/>
      <c r="H73" s="14">
        <v>0</v>
      </c>
      <c r="I73" s="2"/>
    </row>
    <row r="74" spans="2:9" ht="9" customHeight="1" x14ac:dyDescent="0.2">
      <c r="B74" s="7"/>
      <c r="C74" s="8"/>
      <c r="D74" s="12" t="s">
        <v>51</v>
      </c>
      <c r="E74" s="12"/>
      <c r="F74" s="13">
        <v>0</v>
      </c>
      <c r="G74" s="13"/>
      <c r="H74" s="14">
        <v>0</v>
      </c>
      <c r="I74" s="2"/>
    </row>
    <row r="75" spans="2:9" ht="9" customHeight="1" x14ac:dyDescent="0.2">
      <c r="B75" s="7"/>
      <c r="C75" s="8"/>
      <c r="D75" s="12" t="s">
        <v>52</v>
      </c>
      <c r="E75" s="12"/>
      <c r="F75" s="13">
        <v>9501480.5500000007</v>
      </c>
      <c r="G75" s="13"/>
      <c r="H75" s="14">
        <v>20246817.77</v>
      </c>
      <c r="I75" s="2"/>
    </row>
    <row r="76" spans="2:9" ht="5.25" customHeight="1" x14ac:dyDescent="0.2">
      <c r="B76" s="7"/>
      <c r="C76" s="8"/>
      <c r="D76" s="8"/>
      <c r="E76" s="8"/>
      <c r="F76" s="8"/>
      <c r="G76" s="8"/>
      <c r="H76" s="9"/>
    </row>
    <row r="77" spans="2:9" ht="11.25" customHeight="1" x14ac:dyDescent="0.2">
      <c r="B77" s="7"/>
      <c r="C77" s="28" t="s">
        <v>53</v>
      </c>
      <c r="D77" s="28"/>
      <c r="E77" s="8"/>
      <c r="F77" s="1">
        <f>SUM(F78)</f>
        <v>0</v>
      </c>
      <c r="G77" s="8"/>
      <c r="H77" s="11">
        <f>SUM(H78)</f>
        <v>0</v>
      </c>
    </row>
    <row r="78" spans="2:9" ht="9" customHeight="1" x14ac:dyDescent="0.2">
      <c r="B78" s="7"/>
      <c r="C78" s="8"/>
      <c r="D78" s="12" t="s">
        <v>54</v>
      </c>
      <c r="E78" s="12"/>
      <c r="F78" s="13">
        <v>0</v>
      </c>
      <c r="G78" s="13"/>
      <c r="H78" s="14">
        <v>0</v>
      </c>
      <c r="I78" s="2"/>
    </row>
    <row r="79" spans="2:9" ht="3.75" customHeight="1" x14ac:dyDescent="0.2">
      <c r="B79" s="7"/>
      <c r="C79" s="8"/>
      <c r="D79" s="8"/>
      <c r="E79" s="8"/>
      <c r="F79" s="8"/>
      <c r="G79" s="8"/>
      <c r="H79" s="9"/>
    </row>
    <row r="80" spans="2:9" ht="10.5" customHeight="1" x14ac:dyDescent="0.2">
      <c r="B80" s="7"/>
      <c r="C80" s="8"/>
      <c r="D80" s="10" t="s">
        <v>55</v>
      </c>
      <c r="E80" s="8"/>
      <c r="F80" s="16">
        <f>+F41+F46+F57+F62+F69+F77</f>
        <v>25226507183.599995</v>
      </c>
      <c r="G80" s="8"/>
      <c r="H80" s="17">
        <f>+H41+H46+H57+H62+H69+H77</f>
        <v>23871174594.25</v>
      </c>
    </row>
    <row r="81" spans="2:8" ht="2.25" customHeight="1" x14ac:dyDescent="0.2">
      <c r="B81" s="7"/>
      <c r="C81" s="8"/>
      <c r="D81" s="8"/>
      <c r="E81" s="8"/>
      <c r="F81" s="8"/>
      <c r="G81" s="8"/>
      <c r="H81" s="9"/>
    </row>
    <row r="82" spans="2:8" ht="13.5" customHeight="1" x14ac:dyDescent="0.2">
      <c r="B82" s="7"/>
      <c r="C82" s="8"/>
      <c r="D82" s="18" t="s">
        <v>56</v>
      </c>
      <c r="E82" s="8"/>
      <c r="F82" s="22">
        <f>+F36-F80</f>
        <v>-141601055.03999329</v>
      </c>
      <c r="G82" s="23"/>
      <c r="H82" s="24">
        <f>+H36-H80</f>
        <v>-488118108.84999847</v>
      </c>
    </row>
    <row r="83" spans="2:8" ht="6" customHeight="1" x14ac:dyDescent="0.2">
      <c r="B83" s="19"/>
      <c r="C83" s="20"/>
      <c r="D83" s="20"/>
      <c r="E83" s="20"/>
      <c r="F83" s="20"/>
      <c r="G83" s="20"/>
      <c r="H83" s="21"/>
    </row>
    <row r="84" spans="2:8" ht="8.25" customHeight="1" x14ac:dyDescent="0.2">
      <c r="C84" s="26" t="s">
        <v>57</v>
      </c>
      <c r="D84" s="26"/>
      <c r="E84" s="26"/>
      <c r="F84" s="26"/>
      <c r="G84" s="26"/>
      <c r="H84" s="26"/>
    </row>
    <row r="85" spans="2:8" ht="8.25" customHeight="1" x14ac:dyDescent="0.2"/>
    <row r="86" spans="2:8" ht="10.5" customHeight="1" x14ac:dyDescent="0.2">
      <c r="C86" s="25">
        <v>7</v>
      </c>
      <c r="D86" s="25"/>
      <c r="E86" s="25"/>
      <c r="F86" s="25"/>
      <c r="G86" s="25"/>
      <c r="H86" s="25"/>
    </row>
  </sheetData>
  <mergeCells count="14">
    <mergeCell ref="B3:H5"/>
    <mergeCell ref="C9:D9"/>
    <mergeCell ref="C11:D11"/>
    <mergeCell ref="C77:D77"/>
    <mergeCell ref="C69:D69"/>
    <mergeCell ref="C62:D62"/>
    <mergeCell ref="C57:D57"/>
    <mergeCell ref="C46:D46"/>
    <mergeCell ref="C22:D24"/>
    <mergeCell ref="C86:H86"/>
    <mergeCell ref="C84:H84"/>
    <mergeCell ref="C39:D39"/>
    <mergeCell ref="C41:D41"/>
    <mergeCell ref="C29:D29"/>
  </mergeCells>
  <pageMargins left="0.55118110236220474" right="0.39370078740157483" top="0.48" bottom="0.39370078740157483" header="0" footer="0"/>
  <pageSetup fitToWidth="0" fitToHeight="0" orientation="portrait" r:id="rId1"/>
  <headerFooter alignWithMargins="0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2020-04-20T16:23:59Z</cp:lastPrinted>
  <dcterms:created xsi:type="dcterms:W3CDTF">2020-04-20T16:24:43Z</dcterms:created>
  <dcterms:modified xsi:type="dcterms:W3CDTF">2020-04-22T15:45:06Z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A0B44A456053326E0775961CF3DF6AA61068147A4765759C939E1F28FEECE623931789E4008035098E8D61F1AC10BC7EC8901DABA2CA4568D9050C4BCD6ED3569434A7C93B7553E865FE610D83EB2ABCB7FCAB49B0935C0ADABBF2F263BDAEEB6B16C777132D1D97B69B127BE7888559BD380105DD1EBBC404502CFD188AEDB</vt:lpwstr>
  </property>
  <property fmtid="{D5CDD505-2E9C-101B-9397-08002B2CF9AE}" pid="8" name="Business Objects Context Information6">
    <vt:lpwstr>2110FC95FA01726EA1EA0175A673D9F67A977FF1893E7D7817E483336DA777083B32F41BB218B32C00558E121469379BE77883D81DEDAE031A799FA309C55C8E812F1A16</vt:lpwstr>
  </property>
</Properties>
</file>