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.Tomo II Poder Ejecutivo\PE Estados Financieros\"/>
    </mc:Choice>
  </mc:AlternateContent>
  <xr:revisionPtr revIDLastSave="0" documentId="13_ncr:1_{FD52BD55-E65B-4321-9395-5B5698972C65}" xr6:coauthVersionLast="31" xr6:coauthVersionMax="31" xr10:uidLastSave="{00000000-0000-0000-0000-000000000000}"/>
  <bookViews>
    <workbookView xWindow="0" yWindow="0" windowWidth="14400" windowHeight="8640" tabRatio="5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J52" i="1" l="1"/>
  <c r="J42" i="1"/>
  <c r="G52" i="1"/>
  <c r="G42" i="1"/>
  <c r="G56" i="1" s="1"/>
  <c r="L54" i="1"/>
  <c r="L50" i="1"/>
  <c r="L49" i="1"/>
  <c r="L47" i="1"/>
  <c r="L45" i="1"/>
  <c r="L44" i="1"/>
  <c r="L29" i="1"/>
  <c r="L27" i="1"/>
  <c r="L25" i="1"/>
  <c r="L22" i="1"/>
  <c r="L19" i="1"/>
  <c r="L17" i="1"/>
  <c r="H31" i="1"/>
  <c r="L52" i="1"/>
  <c r="H52" i="1"/>
  <c r="E52" i="1"/>
  <c r="H42" i="1"/>
  <c r="E42" i="1"/>
  <c r="E56" i="1" s="1"/>
  <c r="J31" i="1"/>
  <c r="G31" i="1"/>
  <c r="E31" i="1"/>
  <c r="J56" i="1" l="1"/>
  <c r="H56" i="1"/>
  <c r="L42" i="1"/>
  <c r="L57" i="1" s="1"/>
  <c r="L32" i="1"/>
</calcChain>
</file>

<file path=xl/sharedStrings.xml><?xml version="1.0" encoding="utf-8"?>
<sst xmlns="http://schemas.openxmlformats.org/spreadsheetml/2006/main" count="59" uniqueCount="29">
  <si>
    <t>INGRESO</t>
  </si>
  <si>
    <t>RUBRO DE INGRESOS</t>
  </si>
  <si>
    <t>DIFERENCIA</t>
  </si>
  <si>
    <t>ESTIMADO</t>
  </si>
  <si>
    <t>AMPLIACIONES Y
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</si>
  <si>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</si>
  <si>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</si>
  <si>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</si>
  <si>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</si>
  <si>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</si>
  <si>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</si>
  <si>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</si>
  <si>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</si>
  <si>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</si>
  <si>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</si>
  <si>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DERECHOS</t>
  </si>
  <si>
    <t>PRODUCTOS</t>
  </si>
  <si>
    <t>CORRIENTE</t>
  </si>
  <si>
    <t>APROVECHAMIENTOS</t>
  </si>
  <si>
    <t>INGRESOS POR VENTA DE SERVICIOS DE ORGANISMOS DESCENTRALIZADOS</t>
  </si>
  <si>
    <t>PARTICIPACIONES Y APORTACIONES</t>
  </si>
  <si>
    <t>TOTAL</t>
  </si>
  <si>
    <t>INGRESOS EXCEDENTES</t>
  </si>
  <si>
    <t>INGRESOS DEL GOBIERNO</t>
  </si>
  <si>
    <t>INGRESOS DE ORGANISMOS Y EMPRESAS</t>
  </si>
  <si>
    <t>Bajo Protesta de decir verdad declaramos que los Estados Financieros y sus Notas son razonablemente correctos y responsabilidad del emisor.</t>
  </si>
  <si>
    <t>ESTADO ANALÍTICO DE INGRESOS</t>
  </si>
  <si>
    <t>FUENTE DE FINANCIAMIENTO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</si>
  <si>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ANALÍTICO DE INGRESOS
</t>
    </r>
    <r>
      <rPr>
        <sz val="8"/>
        <color indexed="8"/>
        <rFont val="Arial Narrow"/>
        <family val="2"/>
      </rPr>
      <t xml:space="preserve"> DEL 01 DE ENERO AL 31 DE DICIEMBRE DEL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</si>
</sst>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$-80A]* #,##0.00_);[$$-80A]* \(#,##0.00\);\0"/>
    <numFmt numFmtId="165" formatCode="_-&quot;$&quot;* #,##0_-;\-&quot;$&quot;* #,##0_-;_-&quot;$&quot;* \ &quot;0&quot;_-;_-@_-"/>
    <numFmt numFmtId="166" formatCode="_-* #,##0.00_-;\(* #,##0.00\);_-* &quot;-&quot;??_-;_-@_-"/>
    <numFmt numFmtId="167" formatCode="_-* #,##0.00__;\(* #,##0.00\);_-* &quot;-&quot;??_-;_-@_-"/>
    <numFmt numFmtId="168" formatCode="_-* #,##0.00\ __;\(* #,##0.00\);_-* &quot;-&quot;??_-;_-@_-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6"/>
      <color indexed="8"/>
      <name val="Arial Narrow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119">
    <xf numFmtId="0" fontId="0" fillId="0" borderId="0" xfId="0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12" xfId="0" applyBorder="1">
      <alignment vertical="top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4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/>
    </xf>
    <xf numFmtId="0" fontId="0" fillId="0" borderId="14" xfId="0" applyBorder="1">
      <alignment vertical="top"/>
    </xf>
    <xf numFmtId="164" fontId="5" fillId="0" borderId="8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0" fillId="0" borderId="11" xfId="0" applyBorder="1">
      <alignment vertical="top"/>
    </xf>
    <xf numFmtId="0" fontId="6" fillId="0" borderId="7" xfId="0" applyFont="1" applyBorder="1" applyAlignment="1">
      <alignment horizontal="left" vertical="top" wrapText="1"/>
    </xf>
    <xf numFmtId="164" fontId="6" fillId="0" borderId="13" xfId="0" applyNumberFormat="1" applyFont="1" applyBorder="1" applyAlignment="1">
      <alignment horizontal="right" vertical="top" wrapText="1"/>
    </xf>
    <xf numFmtId="43" fontId="6" fillId="0" borderId="4" xfId="1" applyFont="1" applyBorder="1" applyAlignment="1">
      <alignment horizontal="right" vertical="top" wrapText="1"/>
    </xf>
    <xf numFmtId="43" fontId="0" fillId="0" borderId="4" xfId="1" applyFont="1" applyBorder="1">
      <alignment vertical="top"/>
    </xf>
    <xf numFmtId="43" fontId="0" fillId="0" borderId="12" xfId="1" applyFont="1" applyBorder="1">
      <alignment vertical="top"/>
    </xf>
    <xf numFmtId="43" fontId="0" fillId="0" borderId="5" xfId="1" applyFont="1" applyBorder="1">
      <alignment vertical="top"/>
    </xf>
    <xf numFmtId="43" fontId="6" fillId="0" borderId="6" xfId="1" applyFont="1" applyBorder="1" applyAlignment="1">
      <alignment horizontal="right" vertical="top" wrapText="1"/>
    </xf>
    <xf numFmtId="43" fontId="0" fillId="0" borderId="6" xfId="1" applyFont="1" applyBorder="1">
      <alignment vertical="top"/>
    </xf>
    <xf numFmtId="165" fontId="6" fillId="0" borderId="12" xfId="0" applyNumberFormat="1" applyFont="1" applyBorder="1" applyAlignment="1">
      <alignment horizontal="right" vertical="top" wrapText="1"/>
    </xf>
    <xf numFmtId="165" fontId="6" fillId="0" borderId="1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0" fillId="2" borderId="5" xfId="0" applyFill="1" applyBorder="1">
      <alignment vertical="top"/>
    </xf>
    <xf numFmtId="0" fontId="0" fillId="2" borderId="0" xfId="0" applyFill="1" applyBorder="1">
      <alignment vertical="top"/>
    </xf>
    <xf numFmtId="0" fontId="0" fillId="2" borderId="11" xfId="0" applyFill="1" applyBorder="1">
      <alignment vertical="top"/>
    </xf>
    <xf numFmtId="0" fontId="0" fillId="2" borderId="6" xfId="0" applyFill="1" applyBorder="1">
      <alignment vertical="top"/>
    </xf>
    <xf numFmtId="0" fontId="0" fillId="2" borderId="13" xfId="0" applyFill="1" applyBorder="1">
      <alignment vertical="top"/>
    </xf>
    <xf numFmtId="0" fontId="0" fillId="2" borderId="8" xfId="0" applyFill="1" applyBorder="1">
      <alignment vertical="top"/>
    </xf>
    <xf numFmtId="0" fontId="0" fillId="2" borderId="7" xfId="0" applyFill="1" applyBorder="1">
      <alignment vertical="top"/>
    </xf>
    <xf numFmtId="0" fontId="6" fillId="2" borderId="6" xfId="0" applyFont="1" applyFill="1" applyBorder="1" applyAlignment="1">
      <alignment horizontal="center" vertical="top" wrapText="1" readingOrder="1"/>
    </xf>
    <xf numFmtId="0" fontId="6" fillId="2" borderId="13" xfId="0" applyFont="1" applyFill="1" applyBorder="1" applyAlignment="1">
      <alignment horizontal="center" vertical="top" wrapText="1" readingOrder="1"/>
    </xf>
    <xf numFmtId="0" fontId="0" fillId="2" borderId="9" xfId="0" applyFill="1" applyBorder="1">
      <alignment vertical="top"/>
    </xf>
    <xf numFmtId="0" fontId="6" fillId="2" borderId="10" xfId="0" applyFont="1" applyFill="1" applyBorder="1" applyAlignment="1">
      <alignment horizontal="center" vertical="top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/>
    </xf>
    <xf numFmtId="0" fontId="9" fillId="0" borderId="4" xfId="0" applyFont="1" applyBorder="1">
      <alignment vertical="top"/>
    </xf>
    <xf numFmtId="0" fontId="9" fillId="0" borderId="5" xfId="0" applyFont="1" applyBorder="1">
      <alignment vertical="top"/>
    </xf>
    <xf numFmtId="164" fontId="8" fillId="0" borderId="4" xfId="0" applyNumberFormat="1" applyFont="1" applyBorder="1" applyAlignment="1">
      <alignment horizontal="right" vertical="top" wrapText="1"/>
    </xf>
    <xf numFmtId="165" fontId="8" fillId="0" borderId="12" xfId="0" applyNumberFormat="1" applyFont="1" applyBorder="1" applyAlignment="1">
      <alignment horizontal="right" vertical="top" wrapText="1"/>
    </xf>
    <xf numFmtId="0" fontId="9" fillId="0" borderId="0" xfId="0" applyFont="1">
      <alignment vertical="top"/>
    </xf>
    <xf numFmtId="0" fontId="6" fillId="0" borderId="7" xfId="0" applyFont="1" applyBorder="1" applyAlignment="1">
      <alignment horizontal="left" vertical="top" wrapText="1" indent="1"/>
    </xf>
    <xf numFmtId="43" fontId="6" fillId="0" borderId="4" xfId="1" applyFont="1" applyBorder="1" applyAlignment="1">
      <alignment horizontal="right" vertical="top" wrapText="1"/>
    </xf>
    <xf numFmtId="43" fontId="6" fillId="0" borderId="5" xfId="1" applyFont="1" applyBorder="1" applyAlignment="1">
      <alignment horizontal="right" vertical="top" wrapText="1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43" fontId="6" fillId="0" borderId="6" xfId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/>
    </xf>
    <xf numFmtId="164" fontId="5" fillId="0" borderId="8" xfId="0" applyNumberFormat="1" applyFont="1" applyBorder="1" applyAlignment="1">
      <alignment horizontal="right" vertical="top"/>
    </xf>
    <xf numFmtId="164" fontId="6" fillId="0" borderId="4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166" fontId="6" fillId="0" borderId="5" xfId="1" applyNumberFormat="1" applyFont="1" applyBorder="1" applyAlignment="1">
      <alignment horizontal="right" vertical="top" wrapText="1"/>
    </xf>
    <xf numFmtId="167" fontId="6" fillId="0" borderId="5" xfId="1" applyNumberFormat="1" applyFont="1" applyBorder="1" applyAlignment="1">
      <alignment horizontal="right" vertical="top" wrapText="1"/>
    </xf>
    <xf numFmtId="167" fontId="0" fillId="0" borderId="5" xfId="1" applyNumberFormat="1" applyFont="1" applyBorder="1">
      <alignment vertical="top"/>
    </xf>
    <xf numFmtId="168" fontId="6" fillId="0" borderId="5" xfId="1" applyNumberFormat="1" applyFont="1" applyBorder="1" applyAlignment="1">
      <alignment horizontal="right" vertical="top" wrapText="1"/>
    </xf>
    <xf numFmtId="168" fontId="0" fillId="0" borderId="5" xfId="1" applyNumberFormat="1" applyFont="1" applyBorder="1">
      <alignment vertical="top"/>
    </xf>
    <xf numFmtId="167" fontId="6" fillId="0" borderId="8" xfId="1" applyNumberFormat="1" applyFont="1" applyBorder="1" applyAlignment="1">
      <alignment horizontal="right" vertical="top" wrapText="1"/>
    </xf>
    <xf numFmtId="164" fontId="8" fillId="0" borderId="12" xfId="0" applyNumberFormat="1" applyFont="1" applyBorder="1" applyAlignment="1">
      <alignment vertical="top" wrapText="1"/>
    </xf>
    <xf numFmtId="164" fontId="8" fillId="0" borderId="4" xfId="0" applyNumberFormat="1" applyFont="1" applyBorder="1" applyAlignment="1">
      <alignment vertical="top" wrapText="1"/>
    </xf>
    <xf numFmtId="43" fontId="6" fillId="0" borderId="12" xfId="1" applyFont="1" applyBorder="1" applyAlignment="1">
      <alignment vertical="top" wrapText="1"/>
    </xf>
    <xf numFmtId="43" fontId="6" fillId="0" borderId="4" xfId="1" applyFont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43" fontId="6" fillId="0" borderId="13" xfId="1" applyFont="1" applyBorder="1" applyAlignment="1">
      <alignment vertical="top" wrapText="1"/>
    </xf>
    <xf numFmtId="43" fontId="6" fillId="0" borderId="6" xfId="1" applyFont="1" applyBorder="1" applyAlignment="1">
      <alignment vertical="top" wrapText="1"/>
    </xf>
    <xf numFmtId="43" fontId="6" fillId="0" borderId="4" xfId="1" applyFont="1" applyBorder="1" applyAlignment="1">
      <alignment horizontal="right" vertical="top" wrapText="1"/>
    </xf>
    <xf numFmtId="43" fontId="6" fillId="0" borderId="5" xfId="1" applyFont="1" applyBorder="1" applyAlignment="1">
      <alignment horizontal="right" vertical="top" wrapText="1"/>
    </xf>
    <xf numFmtId="0" fontId="8" fillId="2" borderId="0" xfId="0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43" fontId="6" fillId="0" borderId="6" xfId="1" applyFont="1" applyBorder="1" applyAlignment="1">
      <alignment horizontal="right" vertical="top" wrapText="1"/>
    </xf>
    <xf numFmtId="43" fontId="6" fillId="0" borderId="8" xfId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 wrapText="1" readingOrder="1"/>
    </xf>
    <xf numFmtId="0" fontId="5" fillId="0" borderId="8" xfId="0" applyFont="1" applyBorder="1" applyAlignment="1">
      <alignment horizontal="right" vertical="top" wrapText="1" readingOrder="1"/>
    </xf>
    <xf numFmtId="0" fontId="6" fillId="2" borderId="6" xfId="0" applyFont="1" applyFill="1" applyBorder="1" applyAlignment="1">
      <alignment horizontal="center" vertical="top" wrapText="1" readingOrder="1"/>
    </xf>
    <xf numFmtId="0" fontId="6" fillId="2" borderId="8" xfId="0" applyFont="1" applyFill="1" applyBorder="1" applyAlignment="1">
      <alignment horizontal="center" vertical="top" wrapText="1" readingOrder="1"/>
    </xf>
    <xf numFmtId="164" fontId="5" fillId="0" borderId="4" xfId="0" applyNumberFormat="1" applyFont="1" applyBorder="1" applyAlignment="1">
      <alignment horizontal="right" vertical="top" wrapText="1"/>
    </xf>
    <xf numFmtId="164" fontId="5" fillId="0" borderId="5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 readingOrder="1"/>
    </xf>
    <xf numFmtId="0" fontId="5" fillId="2" borderId="0" xfId="0" applyFont="1" applyFill="1" applyBorder="1" applyAlignment="1">
      <alignment horizontal="center" vertical="center" wrapText="1" readingOrder="1"/>
    </xf>
    <xf numFmtId="164" fontId="6" fillId="0" borderId="4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1619250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751DF00B-86CA-42DE-9FDB-7325464F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M61"/>
  <sheetViews>
    <sheetView showGridLines="0" tabSelected="1" workbookViewId="0">
      <selection activeCell="F61" sqref="F61:I61"/>
    </sheetView>
  </sheetViews>
  <sheetFormatPr baseColWidth="10" defaultRowHeight="12.75" customHeight="1" x14ac:dyDescent="0.25"/>
  <cols>
    <col min="1" max="1" width="2.08984375" customWidth="1"/>
    <col min="2" max="2" width="0.90625" customWidth="1"/>
    <col min="3" max="3" width="38" customWidth="1"/>
    <col min="4" max="4" width="0.36328125" customWidth="1"/>
    <col min="5" max="7" width="8.90625" customWidth="1"/>
    <col min="8" max="8" width="1.1796875" customWidth="1"/>
    <col min="9" max="9" width="7.90625" customWidth="1"/>
    <col min="10" max="10" width="8.90625" customWidth="1"/>
    <col min="11" max="11" width="0.36328125" customWidth="1"/>
    <col min="12" max="12" width="9" customWidth="1"/>
    <col min="13" max="13" width="8.984375E-2" customWidth="1"/>
    <col min="14" max="256" width="6.81640625" customWidth="1"/>
  </cols>
  <sheetData>
    <row r="1" spans="2:13" ht="181.5" customHeight="1" x14ac:dyDescent="0.25"/>
    <row r="2" spans="2:13" ht="2.25" customHeight="1" x14ac:dyDescent="0.25"/>
    <row r="3" spans="2:13" ht="12" customHeight="1" x14ac:dyDescent="0.25">
      <c r="B3" s="83" t="s">
        <v>28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2:13" ht="10.5" customHeight="1" x14ac:dyDescent="0.25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2:13" ht="11.5" customHeight="1" x14ac:dyDescent="0.25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2:13" ht="6" customHeight="1" x14ac:dyDescent="0.25"/>
    <row r="7" spans="2:13" ht="3" customHeight="1" x14ac:dyDescent="0.25"/>
    <row r="8" spans="2:13" ht="9.75" customHeight="1" x14ac:dyDescent="0.25">
      <c r="B8" s="28"/>
      <c r="C8" s="29"/>
      <c r="D8" s="30"/>
      <c r="E8" s="92" t="s">
        <v>0</v>
      </c>
      <c r="F8" s="93"/>
      <c r="G8" s="93"/>
      <c r="H8" s="93"/>
      <c r="I8" s="93"/>
      <c r="J8" s="94"/>
      <c r="K8" s="29"/>
      <c r="L8" s="30"/>
    </row>
    <row r="9" spans="2:13" ht="4.5" customHeight="1" x14ac:dyDescent="0.25">
      <c r="B9" s="31"/>
      <c r="C9" s="116" t="s">
        <v>1</v>
      </c>
      <c r="D9" s="32"/>
      <c r="E9" s="95"/>
      <c r="F9" s="96"/>
      <c r="G9" s="96"/>
      <c r="H9" s="96"/>
      <c r="I9" s="96"/>
      <c r="J9" s="97"/>
      <c r="K9" s="33"/>
      <c r="L9" s="98" t="s">
        <v>2</v>
      </c>
    </row>
    <row r="10" spans="2:13" ht="3" customHeight="1" x14ac:dyDescent="0.25">
      <c r="B10" s="31"/>
      <c r="C10" s="116"/>
      <c r="D10" s="32"/>
      <c r="E10" s="34"/>
      <c r="F10" s="34"/>
      <c r="G10" s="34"/>
      <c r="H10" s="28"/>
      <c r="I10" s="30"/>
      <c r="J10" s="34"/>
      <c r="K10" s="33"/>
      <c r="L10" s="98"/>
    </row>
    <row r="11" spans="2:13" ht="9" customHeight="1" x14ac:dyDescent="0.25">
      <c r="B11" s="31"/>
      <c r="C11" s="116"/>
      <c r="D11" s="32"/>
      <c r="E11" s="99" t="s">
        <v>3</v>
      </c>
      <c r="F11" s="100" t="s">
        <v>4</v>
      </c>
      <c r="G11" s="100" t="s">
        <v>5</v>
      </c>
      <c r="H11" s="102" t="s">
        <v>6</v>
      </c>
      <c r="I11" s="98"/>
      <c r="J11" s="100" t="s">
        <v>7</v>
      </c>
      <c r="K11" s="33"/>
      <c r="L11" s="98"/>
    </row>
    <row r="12" spans="2:13" ht="9" customHeight="1" x14ac:dyDescent="0.25">
      <c r="B12" s="31"/>
      <c r="C12" s="33"/>
      <c r="D12" s="32"/>
      <c r="E12" s="99"/>
      <c r="F12" s="100"/>
      <c r="G12" s="100"/>
      <c r="H12" s="102"/>
      <c r="I12" s="98"/>
      <c r="J12" s="100"/>
      <c r="K12" s="33"/>
      <c r="L12" s="32"/>
    </row>
    <row r="13" spans="2:13" ht="1.5" customHeight="1" x14ac:dyDescent="0.25">
      <c r="B13" s="31"/>
      <c r="C13" s="33"/>
      <c r="D13" s="32"/>
      <c r="E13" s="35"/>
      <c r="F13" s="101"/>
      <c r="G13" s="36"/>
      <c r="H13" s="35"/>
      <c r="I13" s="37"/>
      <c r="J13" s="36"/>
      <c r="K13" s="33"/>
      <c r="L13" s="32"/>
    </row>
    <row r="14" spans="2:13" ht="10.5" customHeight="1" x14ac:dyDescent="0.25">
      <c r="B14" s="35"/>
      <c r="C14" s="38"/>
      <c r="D14" s="37"/>
      <c r="E14" s="39" t="s">
        <v>8</v>
      </c>
      <c r="F14" s="40" t="s">
        <v>9</v>
      </c>
      <c r="G14" s="40" t="s">
        <v>10</v>
      </c>
      <c r="H14" s="111" t="s">
        <v>11</v>
      </c>
      <c r="I14" s="112"/>
      <c r="J14" s="39" t="s">
        <v>12</v>
      </c>
      <c r="K14" s="41"/>
      <c r="L14" s="42" t="s">
        <v>13</v>
      </c>
    </row>
    <row r="15" spans="2:13" ht="3" customHeight="1" x14ac:dyDescent="0.25">
      <c r="B15" s="2"/>
      <c r="C15" s="3"/>
      <c r="D15" s="4"/>
      <c r="E15" s="2"/>
      <c r="F15" s="16"/>
      <c r="G15" s="8"/>
      <c r="H15" s="2"/>
      <c r="I15" s="4"/>
      <c r="J15" s="2"/>
      <c r="K15" s="2"/>
      <c r="L15" s="1"/>
    </row>
    <row r="16" spans="2:13" ht="0.75" customHeight="1" x14ac:dyDescent="0.25">
      <c r="B16" s="2"/>
      <c r="C16" s="3"/>
      <c r="D16" s="4"/>
      <c r="E16" s="2"/>
      <c r="F16" s="8"/>
      <c r="G16" s="8"/>
      <c r="H16" s="2"/>
      <c r="I16" s="4"/>
      <c r="J16" s="2"/>
      <c r="K16" s="2"/>
      <c r="L16" s="4"/>
    </row>
    <row r="17" spans="2:13" ht="9" customHeight="1" x14ac:dyDescent="0.25">
      <c r="B17" s="2"/>
      <c r="C17" s="14" t="s">
        <v>14</v>
      </c>
      <c r="D17" s="4"/>
      <c r="E17" s="10">
        <v>675120911</v>
      </c>
      <c r="F17" s="25">
        <v>0</v>
      </c>
      <c r="G17" s="62">
        <v>675120911</v>
      </c>
      <c r="H17" s="117">
        <v>769387447.38</v>
      </c>
      <c r="I17" s="118"/>
      <c r="J17" s="10">
        <v>769387447.38</v>
      </c>
      <c r="K17" s="2"/>
      <c r="L17" s="63">
        <f>+J17-E17</f>
        <v>94266536.379999995</v>
      </c>
    </row>
    <row r="18" spans="2:13" ht="0.75" customHeight="1" x14ac:dyDescent="0.25">
      <c r="B18" s="2"/>
      <c r="C18" s="3"/>
      <c r="D18" s="4"/>
      <c r="E18" s="2"/>
      <c r="F18" s="8"/>
      <c r="G18" s="2"/>
      <c r="H18" s="2"/>
      <c r="I18" s="4"/>
      <c r="J18" s="2"/>
      <c r="K18" s="2"/>
      <c r="L18" s="4"/>
    </row>
    <row r="19" spans="2:13" ht="9" customHeight="1" x14ac:dyDescent="0.25">
      <c r="B19" s="2"/>
      <c r="C19" s="14" t="s">
        <v>15</v>
      </c>
      <c r="D19" s="4"/>
      <c r="E19" s="19">
        <v>235252402</v>
      </c>
      <c r="F19" s="9">
        <v>0</v>
      </c>
      <c r="G19" s="55">
        <v>235252402</v>
      </c>
      <c r="H19" s="77">
        <v>263092325.13999999</v>
      </c>
      <c r="I19" s="78"/>
      <c r="J19" s="19">
        <v>263092325.13999999</v>
      </c>
      <c r="K19" s="20"/>
      <c r="L19" s="64">
        <f>+J19-E19</f>
        <v>27839923.139999986</v>
      </c>
    </row>
    <row r="20" spans="2:13" ht="10.5" customHeight="1" x14ac:dyDescent="0.25">
      <c r="B20" s="2"/>
      <c r="C20" s="14" t="s">
        <v>16</v>
      </c>
      <c r="D20" s="4"/>
      <c r="E20" s="20"/>
      <c r="F20" s="21"/>
      <c r="G20" s="20"/>
      <c r="H20" s="20"/>
      <c r="I20" s="22"/>
      <c r="J20" s="20"/>
      <c r="K20" s="20"/>
      <c r="L20" s="68"/>
    </row>
    <row r="21" spans="2:13" ht="0.75" customHeight="1" x14ac:dyDescent="0.25">
      <c r="B21" s="2"/>
      <c r="C21" s="3"/>
      <c r="D21" s="4"/>
      <c r="E21" s="20"/>
      <c r="F21" s="21"/>
      <c r="G21" s="20"/>
      <c r="H21" s="20"/>
      <c r="I21" s="22"/>
      <c r="J21" s="20"/>
      <c r="K21" s="20"/>
      <c r="L21" s="68"/>
    </row>
    <row r="22" spans="2:13" ht="9" customHeight="1" x14ac:dyDescent="0.25">
      <c r="B22" s="2"/>
      <c r="C22" s="27" t="s">
        <v>17</v>
      </c>
      <c r="D22" s="4"/>
      <c r="E22" s="19">
        <v>17600513</v>
      </c>
      <c r="F22" s="9">
        <v>0</v>
      </c>
      <c r="G22" s="55">
        <v>17600513</v>
      </c>
      <c r="H22" s="77">
        <v>54482080.25</v>
      </c>
      <c r="I22" s="78"/>
      <c r="J22" s="19">
        <v>54482080.25</v>
      </c>
      <c r="K22" s="20"/>
      <c r="L22" s="67">
        <f>+J22-E22</f>
        <v>36881567.25</v>
      </c>
    </row>
    <row r="23" spans="2:13" ht="10.5" customHeight="1" x14ac:dyDescent="0.25">
      <c r="B23" s="2"/>
      <c r="C23" s="14" t="s">
        <v>18</v>
      </c>
      <c r="D23" s="4"/>
      <c r="E23" s="20"/>
      <c r="F23" s="21"/>
      <c r="G23" s="20"/>
      <c r="H23" s="20"/>
      <c r="I23" s="22"/>
      <c r="J23" s="20"/>
      <c r="K23" s="20"/>
      <c r="L23" s="68"/>
    </row>
    <row r="24" spans="2:13" ht="0.75" customHeight="1" x14ac:dyDescent="0.25">
      <c r="B24" s="2"/>
      <c r="C24" s="3"/>
      <c r="D24" s="4"/>
      <c r="E24" s="20"/>
      <c r="F24" s="21"/>
      <c r="G24" s="20"/>
      <c r="H24" s="20"/>
      <c r="I24" s="22"/>
      <c r="J24" s="20"/>
      <c r="K24" s="20"/>
      <c r="L24" s="68"/>
    </row>
    <row r="25" spans="2:13" ht="9" customHeight="1" x14ac:dyDescent="0.25">
      <c r="B25" s="2"/>
      <c r="C25" s="27" t="s">
        <v>17</v>
      </c>
      <c r="D25" s="4"/>
      <c r="E25" s="19">
        <v>129890000</v>
      </c>
      <c r="F25" s="9">
        <v>0</v>
      </c>
      <c r="G25" s="55">
        <v>129890000</v>
      </c>
      <c r="H25" s="77">
        <v>381417484.56999999</v>
      </c>
      <c r="I25" s="78"/>
      <c r="J25" s="19">
        <v>381417484.56999999</v>
      </c>
      <c r="K25" s="20"/>
      <c r="L25" s="67">
        <f>+J25-E25</f>
        <v>251527484.56999999</v>
      </c>
    </row>
    <row r="26" spans="2:13" ht="0.75" customHeight="1" x14ac:dyDescent="0.25">
      <c r="B26" s="2"/>
      <c r="C26" s="3"/>
      <c r="D26" s="4"/>
      <c r="E26" s="20"/>
      <c r="F26" s="21"/>
      <c r="G26" s="20"/>
      <c r="H26" s="20"/>
      <c r="I26" s="22"/>
      <c r="J26" s="20"/>
      <c r="K26" s="20"/>
      <c r="L26" s="66"/>
    </row>
    <row r="27" spans="2:13" ht="9" customHeight="1" x14ac:dyDescent="0.25">
      <c r="B27" s="2"/>
      <c r="C27" s="14" t="s">
        <v>19</v>
      </c>
      <c r="D27" s="4"/>
      <c r="E27" s="19">
        <v>112816000</v>
      </c>
      <c r="F27" s="9">
        <v>0</v>
      </c>
      <c r="G27" s="55">
        <v>112816000</v>
      </c>
      <c r="H27" s="77">
        <v>50796664.280000001</v>
      </c>
      <c r="I27" s="78"/>
      <c r="J27" s="19">
        <v>50796664.280000001</v>
      </c>
      <c r="K27" s="20"/>
      <c r="L27" s="65">
        <f>+J27-E27</f>
        <v>-62019335.719999999</v>
      </c>
    </row>
    <row r="28" spans="2:13" ht="0.75" customHeight="1" x14ac:dyDescent="0.25">
      <c r="B28" s="2"/>
      <c r="C28" s="3"/>
      <c r="D28" s="4"/>
      <c r="E28" s="20"/>
      <c r="F28" s="21"/>
      <c r="G28" s="20"/>
      <c r="H28" s="20"/>
      <c r="I28" s="22"/>
      <c r="J28" s="20"/>
      <c r="K28" s="20"/>
      <c r="L28" s="66"/>
    </row>
    <row r="29" spans="2:13" ht="9" customHeight="1" x14ac:dyDescent="0.25">
      <c r="B29" s="5"/>
      <c r="C29" s="17" t="s">
        <v>20</v>
      </c>
      <c r="D29" s="6"/>
      <c r="E29" s="23">
        <v>18474442770</v>
      </c>
      <c r="F29" s="9">
        <v>0</v>
      </c>
      <c r="G29" s="59">
        <v>18474442770</v>
      </c>
      <c r="H29" s="105">
        <v>20801043782.970001</v>
      </c>
      <c r="I29" s="106"/>
      <c r="J29" s="23">
        <v>20801043782.970001</v>
      </c>
      <c r="K29" s="24"/>
      <c r="L29" s="69">
        <f>+J29-E29</f>
        <v>2326601012.9700012</v>
      </c>
      <c r="M29" s="3"/>
    </row>
    <row r="30" spans="2:13" ht="2.25" customHeight="1" x14ac:dyDescent="0.25">
      <c r="B30" s="2"/>
      <c r="C30" s="3"/>
      <c r="D30" s="4"/>
      <c r="E30" s="2"/>
      <c r="F30" s="16"/>
      <c r="G30" s="8"/>
      <c r="H30" s="2"/>
      <c r="I30" s="4"/>
      <c r="J30" s="2"/>
      <c r="K30" s="2"/>
      <c r="L30" s="4"/>
      <c r="M30" s="3"/>
    </row>
    <row r="31" spans="2:13" ht="9" customHeight="1" x14ac:dyDescent="0.25">
      <c r="B31" s="5"/>
      <c r="C31" s="15" t="s">
        <v>21</v>
      </c>
      <c r="D31" s="6"/>
      <c r="E31" s="11">
        <f>SUM(E16:E30)</f>
        <v>19645122596</v>
      </c>
      <c r="F31" s="26">
        <v>0</v>
      </c>
      <c r="G31" s="60">
        <f t="shared" ref="G31:J31" si="0">SUM(G16:G30)</f>
        <v>19645122596</v>
      </c>
      <c r="H31" s="113">
        <f>SUM(H17:I29)</f>
        <v>22320219784.59</v>
      </c>
      <c r="I31" s="114"/>
      <c r="J31" s="60">
        <f t="shared" si="0"/>
        <v>22320219784.59</v>
      </c>
      <c r="K31" s="2"/>
      <c r="L31" s="4"/>
      <c r="M31" s="3"/>
    </row>
    <row r="32" spans="2:13" ht="11.5" customHeight="1" x14ac:dyDescent="0.25">
      <c r="B32" s="7"/>
      <c r="C32" s="12"/>
      <c r="D32" s="12"/>
      <c r="E32" s="12"/>
      <c r="F32" s="12"/>
      <c r="G32" s="12"/>
      <c r="H32" s="12"/>
      <c r="I32" s="109" t="s">
        <v>22</v>
      </c>
      <c r="J32" s="115"/>
      <c r="K32" s="5"/>
      <c r="L32" s="61">
        <f>SUM(L15:L31)</f>
        <v>2675097188.5900011</v>
      </c>
    </row>
    <row r="33" spans="2:12" ht="9.75" customHeight="1" x14ac:dyDescent="0.25"/>
    <row r="34" spans="2:12" ht="9.75" customHeight="1" x14ac:dyDescent="0.25">
      <c r="B34" s="28"/>
      <c r="C34" s="29"/>
      <c r="D34" s="30"/>
      <c r="E34" s="92" t="s">
        <v>0</v>
      </c>
      <c r="F34" s="93"/>
      <c r="G34" s="93"/>
      <c r="H34" s="93"/>
      <c r="I34" s="93"/>
      <c r="J34" s="94"/>
      <c r="K34" s="29"/>
      <c r="L34" s="30"/>
    </row>
    <row r="35" spans="2:12" ht="4.5" customHeight="1" x14ac:dyDescent="0.25">
      <c r="B35" s="31"/>
      <c r="C35" s="79" t="s">
        <v>26</v>
      </c>
      <c r="D35" s="32"/>
      <c r="E35" s="95"/>
      <c r="F35" s="96"/>
      <c r="G35" s="96"/>
      <c r="H35" s="96"/>
      <c r="I35" s="96"/>
      <c r="J35" s="97"/>
      <c r="K35" s="33"/>
      <c r="L35" s="98" t="s">
        <v>2</v>
      </c>
    </row>
    <row r="36" spans="2:12" ht="3" customHeight="1" x14ac:dyDescent="0.25">
      <c r="B36" s="31"/>
      <c r="C36" s="79"/>
      <c r="D36" s="32"/>
      <c r="E36" s="34"/>
      <c r="F36" s="34"/>
      <c r="G36" s="34"/>
      <c r="H36" s="28"/>
      <c r="I36" s="30"/>
      <c r="J36" s="34"/>
      <c r="K36" s="33"/>
      <c r="L36" s="98"/>
    </row>
    <row r="37" spans="2:12" ht="9" customHeight="1" x14ac:dyDescent="0.25">
      <c r="B37" s="31"/>
      <c r="C37" s="80" t="s">
        <v>27</v>
      </c>
      <c r="D37" s="32"/>
      <c r="E37" s="99" t="s">
        <v>3</v>
      </c>
      <c r="F37" s="100" t="s">
        <v>4</v>
      </c>
      <c r="G37" s="100" t="s">
        <v>5</v>
      </c>
      <c r="H37" s="102" t="s">
        <v>6</v>
      </c>
      <c r="I37" s="98"/>
      <c r="J37" s="100" t="s">
        <v>7</v>
      </c>
      <c r="K37" s="33"/>
      <c r="L37" s="98"/>
    </row>
    <row r="38" spans="2:12" ht="9" customHeight="1" x14ac:dyDescent="0.25">
      <c r="B38" s="31"/>
      <c r="C38" s="80"/>
      <c r="D38" s="32"/>
      <c r="E38" s="99"/>
      <c r="F38" s="100"/>
      <c r="G38" s="100"/>
      <c r="H38" s="102"/>
      <c r="I38" s="98"/>
      <c r="J38" s="100"/>
      <c r="K38" s="33"/>
      <c r="L38" s="32"/>
    </row>
    <row r="39" spans="2:12" ht="1.5" customHeight="1" x14ac:dyDescent="0.25">
      <c r="B39" s="31"/>
      <c r="C39" s="43"/>
      <c r="D39" s="32"/>
      <c r="E39" s="35"/>
      <c r="F39" s="101"/>
      <c r="G39" s="36"/>
      <c r="H39" s="35"/>
      <c r="I39" s="37"/>
      <c r="J39" s="36"/>
      <c r="K39" s="33"/>
      <c r="L39" s="32"/>
    </row>
    <row r="40" spans="2:12" ht="10.5" customHeight="1" x14ac:dyDescent="0.25">
      <c r="B40" s="44"/>
      <c r="C40" s="46"/>
      <c r="D40" s="45"/>
      <c r="E40" s="39" t="s">
        <v>8</v>
      </c>
      <c r="F40" s="40" t="s">
        <v>9</v>
      </c>
      <c r="G40" s="40" t="s">
        <v>10</v>
      </c>
      <c r="H40" s="111" t="s">
        <v>11</v>
      </c>
      <c r="I40" s="112"/>
      <c r="J40" s="39" t="s">
        <v>12</v>
      </c>
      <c r="K40" s="41"/>
      <c r="L40" s="42" t="s">
        <v>13</v>
      </c>
    </row>
    <row r="41" spans="2:12" ht="3" customHeight="1" x14ac:dyDescent="0.25">
      <c r="B41" s="2"/>
      <c r="C41" s="3"/>
      <c r="D41" s="4"/>
      <c r="E41" s="2" t="s">
        <v>8</v>
      </c>
      <c r="F41" s="16" t="s">
        <v>9</v>
      </c>
      <c r="G41" s="8" t="s">
        <v>10</v>
      </c>
      <c r="H41" s="2" t="s">
        <v>11</v>
      </c>
      <c r="I41" s="4"/>
      <c r="J41" s="2" t="s">
        <v>12</v>
      </c>
      <c r="K41" s="2"/>
      <c r="L41" s="1" t="s">
        <v>13</v>
      </c>
    </row>
    <row r="42" spans="2:12" s="53" customFormat="1" ht="9" customHeight="1" x14ac:dyDescent="0.25">
      <c r="B42" s="49"/>
      <c r="C42" s="48" t="s">
        <v>23</v>
      </c>
      <c r="D42" s="50"/>
      <c r="E42" s="51">
        <f>SUM(E44:E50)</f>
        <v>19532306596</v>
      </c>
      <c r="F42" s="52">
        <v>0</v>
      </c>
      <c r="G42" s="57">
        <f>SUM(G44:G50)</f>
        <v>19532306596</v>
      </c>
      <c r="H42" s="103">
        <f>SUM(H44:I50)</f>
        <v>22269423120.310001</v>
      </c>
      <c r="I42" s="104"/>
      <c r="J42" s="70">
        <f>SUM(J44:K50)</f>
        <v>22269423120.310001</v>
      </c>
      <c r="K42" s="71"/>
      <c r="L42" s="58">
        <f t="shared" ref="L42" si="1">SUM(L44:L50)</f>
        <v>2737116524.3100014</v>
      </c>
    </row>
    <row r="43" spans="2:12" ht="0.75" customHeight="1" x14ac:dyDescent="0.25">
      <c r="B43" s="2"/>
      <c r="C43" s="3"/>
      <c r="D43" s="4"/>
      <c r="E43" s="2"/>
      <c r="F43" s="8"/>
      <c r="G43" s="2"/>
      <c r="H43" s="2"/>
      <c r="I43" s="4"/>
      <c r="J43" s="8"/>
      <c r="K43" s="2"/>
      <c r="L43" s="4"/>
    </row>
    <row r="44" spans="2:12" ht="9" customHeight="1" x14ac:dyDescent="0.25">
      <c r="B44" s="2"/>
      <c r="C44" s="27" t="s">
        <v>14</v>
      </c>
      <c r="D44" s="4"/>
      <c r="E44" s="19">
        <v>675120911</v>
      </c>
      <c r="F44" s="9"/>
      <c r="G44" s="55">
        <v>675120911</v>
      </c>
      <c r="H44" s="77">
        <v>769387447.38</v>
      </c>
      <c r="I44" s="78"/>
      <c r="J44" s="72">
        <v>769387447.38</v>
      </c>
      <c r="K44" s="73"/>
      <c r="L44" s="56">
        <f>+J44-E44</f>
        <v>94266536.379999995</v>
      </c>
    </row>
    <row r="45" spans="2:12" ht="9" customHeight="1" x14ac:dyDescent="0.25">
      <c r="B45" s="2"/>
      <c r="C45" s="27" t="s">
        <v>15</v>
      </c>
      <c r="D45" s="4"/>
      <c r="E45" s="19">
        <v>235252402</v>
      </c>
      <c r="F45" s="9">
        <v>0</v>
      </c>
      <c r="G45" s="55">
        <v>235252402</v>
      </c>
      <c r="H45" s="77">
        <v>263092325.13999999</v>
      </c>
      <c r="I45" s="78"/>
      <c r="J45" s="72">
        <v>263092325.13999999</v>
      </c>
      <c r="K45" s="73"/>
      <c r="L45" s="56">
        <f>+J45-E45</f>
        <v>27839923.139999986</v>
      </c>
    </row>
    <row r="46" spans="2:12" ht="9" customHeight="1" x14ac:dyDescent="0.25">
      <c r="B46" s="2"/>
      <c r="C46" s="27" t="s">
        <v>16</v>
      </c>
      <c r="D46" s="4"/>
      <c r="E46" s="19"/>
      <c r="F46" s="9"/>
      <c r="G46" s="55"/>
      <c r="H46" s="77"/>
      <c r="I46" s="78"/>
      <c r="J46" s="72"/>
      <c r="K46" s="73"/>
      <c r="L46" s="56"/>
    </row>
    <row r="47" spans="2:12" ht="9" customHeight="1" x14ac:dyDescent="0.25">
      <c r="B47" s="2"/>
      <c r="C47" s="47" t="s">
        <v>17</v>
      </c>
      <c r="D47" s="4"/>
      <c r="E47" s="19">
        <v>17600513</v>
      </c>
      <c r="F47" s="9">
        <v>0</v>
      </c>
      <c r="G47" s="55">
        <v>17600513</v>
      </c>
      <c r="H47" s="77">
        <v>54482080.25</v>
      </c>
      <c r="I47" s="78"/>
      <c r="J47" s="72">
        <v>54482080.25</v>
      </c>
      <c r="K47" s="73"/>
      <c r="L47" s="56">
        <f>+J47-E47</f>
        <v>36881567.25</v>
      </c>
    </row>
    <row r="48" spans="2:12" ht="9" customHeight="1" x14ac:dyDescent="0.25">
      <c r="B48" s="2"/>
      <c r="C48" s="27" t="s">
        <v>18</v>
      </c>
      <c r="D48" s="4"/>
      <c r="E48" s="19"/>
      <c r="F48" s="9"/>
      <c r="G48" s="55"/>
      <c r="H48" s="77"/>
      <c r="I48" s="78"/>
      <c r="J48" s="72"/>
      <c r="K48" s="73"/>
      <c r="L48" s="56"/>
    </row>
    <row r="49" spans="2:12" ht="9" customHeight="1" x14ac:dyDescent="0.25">
      <c r="B49" s="2"/>
      <c r="C49" s="47" t="s">
        <v>17</v>
      </c>
      <c r="D49" s="4"/>
      <c r="E49" s="19">
        <v>129890000</v>
      </c>
      <c r="F49" s="9">
        <v>0</v>
      </c>
      <c r="G49" s="55">
        <v>129890000</v>
      </c>
      <c r="H49" s="77">
        <v>381417484.56999999</v>
      </c>
      <c r="I49" s="78"/>
      <c r="J49" s="72">
        <v>381417484.56999999</v>
      </c>
      <c r="K49" s="73"/>
      <c r="L49" s="65">
        <f>+J49-E49</f>
        <v>251527484.56999999</v>
      </c>
    </row>
    <row r="50" spans="2:12" ht="9" customHeight="1" x14ac:dyDescent="0.25">
      <c r="B50" s="2"/>
      <c r="C50" s="27" t="s">
        <v>20</v>
      </c>
      <c r="D50" s="4"/>
      <c r="E50" s="19">
        <v>18474442770</v>
      </c>
      <c r="F50" s="9">
        <v>0</v>
      </c>
      <c r="G50" s="55">
        <v>18474442770</v>
      </c>
      <c r="H50" s="77">
        <v>20801043782.970001</v>
      </c>
      <c r="I50" s="78"/>
      <c r="J50" s="72">
        <v>20801043782.970001</v>
      </c>
      <c r="K50" s="73"/>
      <c r="L50" s="56">
        <f>+J50-E50</f>
        <v>2326601012.9700012</v>
      </c>
    </row>
    <row r="51" spans="2:12" ht="9" customHeight="1" x14ac:dyDescent="0.25">
      <c r="B51" s="2"/>
      <c r="C51" s="27"/>
      <c r="D51" s="4"/>
      <c r="E51" s="19"/>
      <c r="F51" s="9"/>
      <c r="G51" s="55"/>
      <c r="H51" s="77"/>
      <c r="I51" s="78"/>
      <c r="J51" s="72"/>
      <c r="K51" s="73"/>
      <c r="L51" s="56"/>
    </row>
    <row r="52" spans="2:12" s="53" customFormat="1" ht="9" customHeight="1" x14ac:dyDescent="0.25">
      <c r="B52" s="49"/>
      <c r="C52" s="48" t="s">
        <v>24</v>
      </c>
      <c r="D52" s="50"/>
      <c r="E52" s="51">
        <f>+E54</f>
        <v>112816000</v>
      </c>
      <c r="F52" s="52">
        <v>0</v>
      </c>
      <c r="G52" s="57">
        <f>+G54</f>
        <v>112816000</v>
      </c>
      <c r="H52" s="103">
        <f>+H54</f>
        <v>50796664.280000001</v>
      </c>
      <c r="I52" s="104"/>
      <c r="J52" s="72">
        <f>+J54</f>
        <v>50796664.280000001</v>
      </c>
      <c r="K52" s="73"/>
      <c r="L52" s="58">
        <f>+L54</f>
        <v>-62019335.719999999</v>
      </c>
    </row>
    <row r="53" spans="2:12" ht="0.75" customHeight="1" x14ac:dyDescent="0.25">
      <c r="J53" s="72"/>
      <c r="K53" s="73"/>
      <c r="L53" s="3"/>
    </row>
    <row r="54" spans="2:12" ht="9" customHeight="1" x14ac:dyDescent="0.25">
      <c r="B54" s="5"/>
      <c r="C54" s="54" t="s">
        <v>19</v>
      </c>
      <c r="D54" s="6"/>
      <c r="E54" s="23">
        <v>112816000</v>
      </c>
      <c r="F54" s="18">
        <v>0</v>
      </c>
      <c r="G54" s="59">
        <v>112816000</v>
      </c>
      <c r="H54" s="105">
        <v>50796664.280000001</v>
      </c>
      <c r="I54" s="106"/>
      <c r="J54" s="75">
        <v>50796664.280000001</v>
      </c>
      <c r="K54" s="76"/>
      <c r="L54" s="69">
        <f>+J54-E54</f>
        <v>-62019335.719999999</v>
      </c>
    </row>
    <row r="55" spans="2:12" ht="2.25" customHeight="1" x14ac:dyDescent="0.25">
      <c r="B55" s="2"/>
      <c r="C55" s="3"/>
      <c r="D55" s="4"/>
      <c r="E55" s="2"/>
      <c r="F55" s="8"/>
      <c r="G55" s="2"/>
      <c r="H55" s="2"/>
      <c r="I55" s="4"/>
      <c r="J55" s="8"/>
      <c r="K55" s="2"/>
      <c r="L55" s="4"/>
    </row>
    <row r="56" spans="2:12" ht="9" customHeight="1" x14ac:dyDescent="0.25">
      <c r="B56" s="5"/>
      <c r="C56" s="15" t="s">
        <v>21</v>
      </c>
      <c r="D56" s="6"/>
      <c r="E56" s="11">
        <f>+E42+E52</f>
        <v>19645122596</v>
      </c>
      <c r="F56" s="26">
        <v>0</v>
      </c>
      <c r="G56" s="60">
        <f>+G42+G52</f>
        <v>19645122596</v>
      </c>
      <c r="H56" s="107">
        <f>+H52+H42</f>
        <v>22320219784.59</v>
      </c>
      <c r="I56" s="108"/>
      <c r="J56" s="74">
        <f>+J52+J42</f>
        <v>22320219784.59</v>
      </c>
      <c r="K56" s="71"/>
      <c r="L56" s="4"/>
    </row>
    <row r="57" spans="2:12" ht="11.5" customHeight="1" x14ac:dyDescent="0.25">
      <c r="B57" s="7"/>
      <c r="C57" s="12"/>
      <c r="D57" s="12"/>
      <c r="E57" s="12"/>
      <c r="F57" s="12"/>
      <c r="G57" s="12"/>
      <c r="H57" s="12"/>
      <c r="I57" s="109" t="s">
        <v>22</v>
      </c>
      <c r="J57" s="110"/>
      <c r="K57" s="5"/>
      <c r="L57" s="13">
        <f>+L52+L42</f>
        <v>2675097188.5900016</v>
      </c>
    </row>
    <row r="58" spans="2:12" ht="1.5" customHeight="1" x14ac:dyDescent="0.25"/>
    <row r="59" spans="2:12" ht="9.75" customHeight="1" x14ac:dyDescent="0.25">
      <c r="B59" s="81" t="s">
        <v>25</v>
      </c>
      <c r="C59" s="81"/>
      <c r="D59" s="81"/>
      <c r="E59" s="81"/>
      <c r="F59" s="81"/>
    </row>
    <row r="60" spans="2:12" ht="125.5" customHeight="1" x14ac:dyDescent="0.25"/>
    <row r="61" spans="2:12" ht="11.25" customHeight="1" x14ac:dyDescent="0.25">
      <c r="F61" s="82">
        <v>89</v>
      </c>
      <c r="G61" s="82"/>
      <c r="H61" s="82"/>
      <c r="I61" s="82"/>
    </row>
  </sheetData>
  <mergeCells count="43">
    <mergeCell ref="H27:I27"/>
    <mergeCell ref="E8:J9"/>
    <mergeCell ref="C9:C11"/>
    <mergeCell ref="L9:L11"/>
    <mergeCell ref="E11:E12"/>
    <mergeCell ref="F11:F13"/>
    <mergeCell ref="G11:G12"/>
    <mergeCell ref="H11:I12"/>
    <mergeCell ref="J11:J12"/>
    <mergeCell ref="H14:I14"/>
    <mergeCell ref="H17:I17"/>
    <mergeCell ref="H19:I19"/>
    <mergeCell ref="H22:I22"/>
    <mergeCell ref="H25:I25"/>
    <mergeCell ref="J37:J38"/>
    <mergeCell ref="H40:I40"/>
    <mergeCell ref="H29:I29"/>
    <mergeCell ref="H31:I31"/>
    <mergeCell ref="I32:J32"/>
    <mergeCell ref="B59:F59"/>
    <mergeCell ref="F61:I61"/>
    <mergeCell ref="B3:M5"/>
    <mergeCell ref="E34:J35"/>
    <mergeCell ref="L35:L37"/>
    <mergeCell ref="E37:E38"/>
    <mergeCell ref="F37:F39"/>
    <mergeCell ref="G37:G38"/>
    <mergeCell ref="H37:I38"/>
    <mergeCell ref="H49:I49"/>
    <mergeCell ref="H50:I50"/>
    <mergeCell ref="H52:I52"/>
    <mergeCell ref="H54:I54"/>
    <mergeCell ref="H56:I56"/>
    <mergeCell ref="I57:J57"/>
    <mergeCell ref="H42:I42"/>
    <mergeCell ref="H48:I48"/>
    <mergeCell ref="H51:I51"/>
    <mergeCell ref="C35:C36"/>
    <mergeCell ref="C37:C38"/>
    <mergeCell ref="H46:I46"/>
    <mergeCell ref="H44:I44"/>
    <mergeCell ref="H45:I45"/>
    <mergeCell ref="H47:I47"/>
  </mergeCells>
  <pageMargins left="0.55138888888888893" right="0.31527777777777777" top="0.70902777777777781" bottom="0.39374999999999999" header="0" footer="0"/>
  <pageSetup paperSize="11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2018-04-04T17:54:01Z</cp:lastPrinted>
  <dcterms:created xsi:type="dcterms:W3CDTF">2017-04-25T02:09:06Z</dcterms:created>
  <dcterms:modified xsi:type="dcterms:W3CDTF">2018-04-04T19:59:29Z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01734361CD07C3C85B968AA4B2781C480C131A4BF1DCCE0484255B1E26629C81B52F01B63578F60B7CC51D48DFEB83EA79083C694DB3BE83186A141F4B757C83D7245CB15CA3BA4BF977691E765C223B4BE0846F6C3CDA321FCAD14251FC1DAD76BAEA04CE03D07C06BFFA7D42EB2494DD3632B822C431F93DD0DDC139691CA</vt:lpwstr>
  </property>
  <property fmtid="{D5CDD505-2E9C-101B-9397-08002B2CF9AE}" pid="3" name="Business Objects Context Information1">
    <vt:lpwstr>3A564000087B72C6C7540DE26250375A9083DA7DB76776D17758BE2AFBE1EFAFBAA7D3808AE778E05AF4FD005F26CBFFF8ADFA4349956A9A36A913E0F784C246F7AF47FB11CBBEEF01E662F073A4E49C383206818E25D6B14A226ACBDA405B20F8315A05B6E9E134131E786D5F4A136FDE70930B1A4027C1BCAC273C479FA3B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9D709931577284DCBAC6729103794A932EB6BD0B1CB2CFA6717DDD14A5FBB996C027AD7BD2E1B0457341DF4491F891A681E9443A35DC052A2A5D5515902E72AF067FCE7E20DB316914AB8CAAA5421A7AAC13999E</vt:lpwstr>
  </property>
</Properties>
</file>