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787D5901-A55E-47F4-ACF9-4DB83D320246}" xr6:coauthVersionLast="31" xr6:coauthVersionMax="31" xr10:uidLastSave="{00000000-0000-0000-0000-000000000000}"/>
  <bookViews>
    <workbookView xWindow="0" yWindow="0" windowWidth="14400" windowHeight="864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D57" i="1" l="1"/>
  <c r="D50" i="1"/>
  <c r="D55" i="1" s="1"/>
  <c r="D45" i="1"/>
  <c r="D37" i="1"/>
  <c r="D41" i="1" s="1"/>
  <c r="D33" i="1"/>
  <c r="D19" i="1"/>
  <c r="D11" i="1"/>
</calcChain>
</file>

<file path=xl/sharedStrings.xml><?xml version="1.0" encoding="utf-8"?>
<sst xmlns="http://schemas.openxmlformats.org/spreadsheetml/2006/main" count="46" uniqueCount="42">
  <si>
    <t>CONCEPTO</t>
  </si>
  <si>
    <t xml:space="preserve">        IMPUESTOS</t>
  </si>
  <si>
    <t xml:space="preserve">        DERECHOS</t>
  </si>
  <si>
    <t xml:space="preserve">        PRODUCTOS DE TIPO CORRIENTE</t>
  </si>
  <si>
    <t xml:space="preserve">        APROVECHAMIENTO DE TIPO CORRIENTE</t>
  </si>
  <si>
    <t xml:space="preserve">        INGRESOS POR VENTA DE BIENES Y SERVICIOS</t>
  </si>
  <si>
    <t xml:space="preserve">        PARTICIPACIONES Y APORTACIONES</t>
  </si>
  <si>
    <t xml:space="preserve">        SERVICIOS PERSONALES</t>
  </si>
  <si>
    <t xml:space="preserve">        MATERIALES Y SUMINISTROS</t>
  </si>
  <si>
    <t xml:space="preserve">        SERVICIOS GENERALES</t>
  </si>
  <si>
    <t xml:space="preserve">        TRANSFERENCIAS INTERNAS Y ASIGNACIONES AL SECTOR PÚBLICO</t>
  </si>
  <si>
    <t xml:space="preserve">        TRANSFERENCIAS AL RESTO DEL SECTOR PÚBLICO</t>
  </si>
  <si>
    <t xml:space="preserve">        SUBSIDIOS Y SUBVENCIONES</t>
  </si>
  <si>
    <t xml:space="preserve">        AYUDAS SOCIALES</t>
  </si>
  <si>
    <t xml:space="preserve">        PENSIONES Y JUBILACIONES</t>
  </si>
  <si>
    <t xml:space="preserve">        DONATIVOS</t>
  </si>
  <si>
    <t xml:space="preserve">        PARTICIPACIONES</t>
  </si>
  <si>
    <t xml:space="preserve">        APORTACIONES</t>
  </si>
  <si>
    <t xml:space="preserve">        CONVENIOS</t>
  </si>
  <si>
    <t xml:space="preserve">      BIENES INMUEBLES, INFRAESTRUCTURA Y CONSTRUCCIONES EN PROCESO</t>
  </si>
  <si>
    <t xml:space="preserve">      BIENES MUEBLES</t>
  </si>
  <si>
    <t xml:space="preserve">      OTRAS APLICACIONES DE INVERSIÓN</t>
  </si>
  <si>
    <t xml:space="preserve">        INTERNO</t>
  </si>
  <si>
    <t xml:space="preserve">      OTROS ORIGENES DE FINANCIAMIENTO</t>
  </si>
  <si>
    <t xml:space="preserve">        EXTERNO</t>
  </si>
  <si>
    <t xml:space="preserve">      OTRAS APLICACIONES DE FINANCIAMIENTO</t>
  </si>
  <si>
    <t>Bajo Protesta de decir verdad declaramos que los Estados Financieros y sus Notas son razonablemente correctos y responsabilidad del emisor.</t>
  </si>
  <si>
    <t xml:space="preserve">  FLUJOS DE EFECTIVO DE LAS ACTIVIDADES DE OPERACIÓN</t>
  </si>
  <si>
    <t xml:space="preserve">  ORIGEN</t>
  </si>
  <si>
    <t xml:space="preserve">  APLICACIÓN</t>
  </si>
  <si>
    <t xml:space="preserve">  FLUJOS NETOS DE EFECTIVO POR ACTIVIDADES DE OPERACIÓN</t>
  </si>
  <si>
    <t xml:space="preserve">  FLUJOS DE EFECTIVO DE LAS ACTIVIDADES DE INVERSIÓN</t>
  </si>
  <si>
    <t xml:space="preserve">  FLUJOS NETOS DE EFECTIVO POR ACTIVIDADES DE INVERSIÓN</t>
  </si>
  <si>
    <t xml:space="preserve">  FLUJOS DE EFECTIVO DE LAS ACTIVIDADES DE FINANCIAMIENTO</t>
  </si>
  <si>
    <t xml:space="preserve">  FLUJOS NETOS DE EFECTIVO POR ACTIVIDADES DE FINANCIAMIENTO</t>
  </si>
  <si>
    <t xml:space="preserve">  INCREMENTO/DISMINUCIÓN NETA EN EL EFECTIVO Y EQUIVALENTES AL EFECTIVO</t>
  </si>
  <si>
    <t xml:space="preserve">      ENDEUDAMIENTO NETO</t>
  </si>
  <si>
    <t xml:space="preserve">      SERVICIO DE LA DEUDA</t>
  </si>
  <si>
    <t xml:space="preserve">  EFECTIVO Y EQUIVALENTES AL EFECTIVO AL INICIO DEL EJERCICIO</t>
  </si>
  <si>
    <t xml:space="preserve">  EFECTIVO Y EQUIVALENTES AL EFECTIVO AL FINAL DEL EJERCICIO</t>
  </si>
  <si>
    <r>
      <t xml:space="preserve">PODER EJECUTIVO DEL ESTADO DE NAYARIT
ESTADO DE FLUJOS DE EFECTIVO
</t>
    </r>
    <r>
      <rPr>
        <sz val="8"/>
        <color indexed="8"/>
        <rFont val="Arial Narrow"/>
        <charset val="1"/>
      </rPr>
      <t xml:space="preserve"> DEL 01 DE ENERO AL 31 DE DICIEMBRE DE 2017 Y 2016
(Hoja 1  de 1 )</t>
    </r>
  </si>
  <si>
    <t xml:space="preserve">       TRANSFERENCIAS A FIDEICOMISOS, MANDATOS Y CONTRATOS ANÁLOGOS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</si>
</sst>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80A]* #,##0.00_);[$$-80A]* \(#,##0.00\);\-"/>
    <numFmt numFmtId="165" formatCode="#,##0.00_);\(#,##0.00\);\-"/>
  </numFmts>
  <fonts count="8" x14ac:knownFonts="1">
    <font>
      <sz val="10"/>
      <color indexed="8"/>
      <name val="ARIAL"/>
      <charset val="1"/>
    </font>
    <font>
      <b/>
      <sz val="9"/>
      <color indexed="8"/>
      <name val="Arial Narrow"/>
      <charset val="1"/>
    </font>
    <font>
      <sz val="8"/>
      <color indexed="8"/>
      <name val="Arial Narrow"/>
      <charset val="1"/>
    </font>
    <font>
      <b/>
      <sz val="7"/>
      <color indexed="8"/>
      <name val="Arial Narrow"/>
      <charset val="1"/>
    </font>
    <font>
      <sz val="7"/>
      <color indexed="8"/>
      <name val="Arial Narrow"/>
      <charset val="1"/>
    </font>
    <font>
      <sz val="6"/>
      <color indexed="8"/>
      <name val="Arial Narrow"/>
      <charset val="1"/>
    </font>
    <font>
      <sz val="9"/>
      <color indexed="8"/>
      <name val="Arial Narrow"/>
      <charset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3" fontId="7" fillId="0" borderId="0" applyFont="0" applyFill="0" applyBorder="0" applyAlignment="0" applyProtection="0"/>
  </cellStyleXfs>
  <cellXfs count="25">
    <xf numFmtId="0" fontId="0" fillId="0" borderId="0" xfId="0">
      <alignment vertical="top"/>
    </xf>
    <xf numFmtId="0" fontId="5" fillId="0" borderId="0" xfId="0" applyFont="1" applyAlignment="1">
      <alignment horizontal="left" vertical="top" wrapText="1" readingOrder="1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3" fillId="0" borderId="5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 vertical="top"/>
    </xf>
    <xf numFmtId="0" fontId="3" fillId="0" borderId="5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right" vertical="top" wrapText="1"/>
    </xf>
    <xf numFmtId="165" fontId="3" fillId="0" borderId="0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3" fillId="3" borderId="2" xfId="0" applyFont="1" applyFill="1" applyBorder="1" applyAlignment="1">
      <alignment horizontal="center" vertical="center" wrapText="1" readingOrder="1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top"/>
    </xf>
    <xf numFmtId="0" fontId="0" fillId="0" borderId="11" xfId="0" applyBorder="1">
      <alignment vertical="top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10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1612900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A89758D8-D376-47E7-87A0-D14275C7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H63"/>
  <sheetViews>
    <sheetView showGridLines="0" tabSelected="1" topLeftCell="A31" zoomScale="120" zoomScaleNormal="120" workbookViewId="0">
      <selection activeCell="B63" sqref="B63:H63"/>
    </sheetView>
  </sheetViews>
  <sheetFormatPr baseColWidth="10" defaultRowHeight="12.75" customHeight="1" x14ac:dyDescent="0.25"/>
  <cols>
    <col min="1" max="1" width="3" customWidth="1"/>
    <col min="2" max="2" width="61.7265625" customWidth="1"/>
    <col min="3" max="3" width="2.1796875" customWidth="1"/>
    <col min="4" max="4" width="12.81640625" customWidth="1"/>
    <col min="5" max="5" width="2.81640625" customWidth="1"/>
    <col min="6" max="6" width="12.81640625" customWidth="1"/>
    <col min="7" max="8" width="2.26953125" customWidth="1"/>
    <col min="9" max="256" width="6.81640625" customWidth="1"/>
  </cols>
  <sheetData>
    <row r="1" spans="2:7" ht="159.5" customHeight="1" x14ac:dyDescent="0.25"/>
    <row r="2" spans="2:7" ht="2.25" customHeight="1" x14ac:dyDescent="0.25"/>
    <row r="3" spans="2:7" ht="12" customHeight="1" x14ac:dyDescent="0.25">
      <c r="B3" s="22" t="s">
        <v>40</v>
      </c>
      <c r="C3" s="22"/>
      <c r="D3" s="22"/>
      <c r="E3" s="22"/>
      <c r="F3" s="22"/>
      <c r="G3" s="23"/>
    </row>
    <row r="4" spans="2:7" ht="12" customHeight="1" x14ac:dyDescent="0.25">
      <c r="B4" s="22"/>
      <c r="C4" s="22"/>
      <c r="D4" s="22"/>
      <c r="E4" s="22"/>
      <c r="F4" s="22"/>
      <c r="G4" s="23"/>
    </row>
    <row r="5" spans="2:7" ht="10.5" customHeight="1" x14ac:dyDescent="0.25">
      <c r="B5" s="22"/>
      <c r="C5" s="22"/>
      <c r="D5" s="22"/>
      <c r="E5" s="22"/>
      <c r="F5" s="22"/>
      <c r="G5" s="23"/>
    </row>
    <row r="6" spans="2:7" ht="10.5" customHeight="1" x14ac:dyDescent="0.25">
      <c r="B6" s="22"/>
      <c r="C6" s="22"/>
      <c r="D6" s="22"/>
      <c r="E6" s="22"/>
      <c r="F6" s="22"/>
      <c r="G6" s="23"/>
    </row>
    <row r="7" spans="2:7" ht="3.75" customHeight="1" x14ac:dyDescent="0.25">
      <c r="B7" s="3"/>
      <c r="C7" s="3"/>
      <c r="D7" s="3"/>
      <c r="E7" s="3"/>
      <c r="F7" s="3"/>
      <c r="G7" s="21"/>
    </row>
    <row r="8" spans="2:7" s="19" customFormat="1" ht="15" customHeight="1" x14ac:dyDescent="0.25">
      <c r="B8" s="15" t="s">
        <v>0</v>
      </c>
      <c r="C8" s="16"/>
      <c r="D8" s="17">
        <v>2017</v>
      </c>
      <c r="E8" s="16"/>
      <c r="F8" s="17">
        <v>2016</v>
      </c>
      <c r="G8" s="18"/>
    </row>
    <row r="9" spans="2:7" ht="5.25" customHeight="1" x14ac:dyDescent="0.25">
      <c r="B9" s="2"/>
      <c r="C9" s="3"/>
      <c r="D9" s="3"/>
      <c r="E9" s="3"/>
      <c r="F9" s="3"/>
      <c r="G9" s="4"/>
    </row>
    <row r="10" spans="2:7" ht="9" customHeight="1" x14ac:dyDescent="0.25">
      <c r="B10" s="5" t="s">
        <v>27</v>
      </c>
      <c r="C10" s="3"/>
      <c r="D10" s="3"/>
      <c r="E10" s="3"/>
      <c r="F10" s="3"/>
      <c r="G10" s="4"/>
    </row>
    <row r="11" spans="2:7" ht="10.5" customHeight="1" x14ac:dyDescent="0.25">
      <c r="B11" s="5" t="s">
        <v>28</v>
      </c>
      <c r="C11" s="3"/>
      <c r="D11" s="6">
        <f>SUM(D12:D17)</f>
        <v>22320219784.59</v>
      </c>
      <c r="E11" s="3"/>
      <c r="F11" s="6">
        <v>21798469159.959999</v>
      </c>
      <c r="G11" s="4"/>
    </row>
    <row r="12" spans="2:7" ht="9.75" customHeight="1" x14ac:dyDescent="0.25">
      <c r="B12" s="7" t="s">
        <v>1</v>
      </c>
      <c r="C12" s="3"/>
      <c r="D12" s="8">
        <v>769387447.38</v>
      </c>
      <c r="E12" s="3"/>
      <c r="F12" s="8">
        <v>773240883.17999995</v>
      </c>
      <c r="G12" s="4"/>
    </row>
    <row r="13" spans="2:7" ht="9.75" customHeight="1" x14ac:dyDescent="0.25">
      <c r="B13" s="7" t="s">
        <v>2</v>
      </c>
      <c r="C13" s="3"/>
      <c r="D13" s="8">
        <v>263092325.13999999</v>
      </c>
      <c r="E13" s="3"/>
      <c r="F13" s="8">
        <v>330484246.39999998</v>
      </c>
      <c r="G13" s="4"/>
    </row>
    <row r="14" spans="2:7" ht="9.75" customHeight="1" x14ac:dyDescent="0.25">
      <c r="B14" s="7" t="s">
        <v>3</v>
      </c>
      <c r="C14" s="3"/>
      <c r="D14" s="8">
        <v>54482080.25</v>
      </c>
      <c r="E14" s="3"/>
      <c r="F14" s="8">
        <v>20371187.920000002</v>
      </c>
      <c r="G14" s="4"/>
    </row>
    <row r="15" spans="2:7" ht="9.75" customHeight="1" x14ac:dyDescent="0.25">
      <c r="B15" s="7" t="s">
        <v>4</v>
      </c>
      <c r="C15" s="3"/>
      <c r="D15" s="8">
        <v>381417484.56999999</v>
      </c>
      <c r="E15" s="3"/>
      <c r="F15" s="8">
        <v>3816202.61</v>
      </c>
      <c r="G15" s="4"/>
    </row>
    <row r="16" spans="2:7" ht="9.75" customHeight="1" x14ac:dyDescent="0.25">
      <c r="B16" s="7" t="s">
        <v>5</v>
      </c>
      <c r="C16" s="3"/>
      <c r="D16" s="8">
        <v>50796664.280000001</v>
      </c>
      <c r="E16" s="3"/>
      <c r="F16" s="8">
        <v>139117351.44</v>
      </c>
      <c r="G16" s="4"/>
    </row>
    <row r="17" spans="2:7" ht="9.75" customHeight="1" x14ac:dyDescent="0.25">
      <c r="B17" s="7" t="s">
        <v>6</v>
      </c>
      <c r="C17" s="3"/>
      <c r="D17" s="8">
        <v>20801043782.970001</v>
      </c>
      <c r="E17" s="3"/>
      <c r="F17" s="8">
        <v>20531439288.41</v>
      </c>
      <c r="G17" s="4"/>
    </row>
    <row r="18" spans="2:7" ht="7.5" customHeight="1" x14ac:dyDescent="0.25">
      <c r="B18" s="2"/>
      <c r="C18" s="3"/>
      <c r="D18" s="3"/>
      <c r="E18" s="3"/>
      <c r="F18" s="3"/>
      <c r="G18" s="4"/>
    </row>
    <row r="19" spans="2:7" ht="10.5" customHeight="1" x14ac:dyDescent="0.25">
      <c r="B19" s="5" t="s">
        <v>29</v>
      </c>
      <c r="C19" s="3"/>
      <c r="D19" s="6">
        <f>SUM(D20:D32)</f>
        <v>20305267789.420002</v>
      </c>
      <c r="E19" s="3"/>
      <c r="F19" s="6">
        <v>20356887218.220001</v>
      </c>
      <c r="G19" s="4"/>
    </row>
    <row r="20" spans="2:7" ht="9.75" customHeight="1" x14ac:dyDescent="0.25">
      <c r="B20" s="7" t="s">
        <v>7</v>
      </c>
      <c r="C20" s="3"/>
      <c r="D20" s="8">
        <v>3184904634.0999999</v>
      </c>
      <c r="E20" s="3"/>
      <c r="F20" s="8">
        <v>3391030822.4299998</v>
      </c>
      <c r="G20" s="4"/>
    </row>
    <row r="21" spans="2:7" ht="9.75" customHeight="1" x14ac:dyDescent="0.25">
      <c r="B21" s="7" t="s">
        <v>8</v>
      </c>
      <c r="C21" s="3"/>
      <c r="D21" s="8">
        <v>205350386.31999999</v>
      </c>
      <c r="E21" s="3"/>
      <c r="F21" s="8">
        <v>206257298.59</v>
      </c>
      <c r="G21" s="4"/>
    </row>
    <row r="22" spans="2:7" ht="9.75" customHeight="1" x14ac:dyDescent="0.25">
      <c r="B22" s="7" t="s">
        <v>9</v>
      </c>
      <c r="C22" s="3"/>
      <c r="D22" s="8">
        <v>492220771.10000002</v>
      </c>
      <c r="E22" s="3"/>
      <c r="F22" s="8">
        <v>551786359.25999999</v>
      </c>
      <c r="G22" s="4"/>
    </row>
    <row r="23" spans="2:7" ht="9.75" customHeight="1" x14ac:dyDescent="0.25">
      <c r="B23" s="7" t="s">
        <v>10</v>
      </c>
      <c r="C23" s="3"/>
      <c r="D23" s="8">
        <v>12005103126.01</v>
      </c>
      <c r="E23" s="3"/>
      <c r="F23" s="8">
        <v>10843670995.040001</v>
      </c>
      <c r="G23" s="4"/>
    </row>
    <row r="24" spans="2:7" ht="9.75" customHeight="1" x14ac:dyDescent="0.25">
      <c r="B24" s="7" t="s">
        <v>11</v>
      </c>
      <c r="C24" s="3"/>
      <c r="D24" s="8">
        <v>142848331.69</v>
      </c>
      <c r="E24" s="3"/>
      <c r="F24" s="8">
        <v>172301067.97999999</v>
      </c>
      <c r="G24" s="4"/>
    </row>
    <row r="25" spans="2:7" ht="9.75" customHeight="1" x14ac:dyDescent="0.25">
      <c r="B25" s="7" t="s">
        <v>12</v>
      </c>
      <c r="C25" s="3"/>
      <c r="D25" s="8">
        <v>4204463</v>
      </c>
      <c r="E25" s="3"/>
      <c r="F25" s="8">
        <v>39767722.579999998</v>
      </c>
      <c r="G25" s="4"/>
    </row>
    <row r="26" spans="2:7" ht="9.75" customHeight="1" x14ac:dyDescent="0.25">
      <c r="B26" s="7" t="s">
        <v>13</v>
      </c>
      <c r="C26" s="3"/>
      <c r="D26" s="8">
        <v>102222665.45999999</v>
      </c>
      <c r="E26" s="3"/>
      <c r="F26" s="8">
        <v>120476089.56</v>
      </c>
      <c r="G26" s="4"/>
    </row>
    <row r="27" spans="2:7" ht="9.75" customHeight="1" x14ac:dyDescent="0.25">
      <c r="B27" s="7" t="s">
        <v>14</v>
      </c>
      <c r="C27" s="3"/>
      <c r="D27" s="8">
        <v>378758769.79000002</v>
      </c>
      <c r="E27" s="3"/>
      <c r="F27" s="8">
        <v>374806527.30000001</v>
      </c>
      <c r="G27" s="4"/>
    </row>
    <row r="28" spans="2:7" ht="9.75" customHeight="1" x14ac:dyDescent="0.25">
      <c r="B28" s="7" t="s">
        <v>41</v>
      </c>
      <c r="C28" s="3"/>
      <c r="D28" s="8">
        <v>3000000</v>
      </c>
      <c r="E28" s="3"/>
      <c r="F28" s="8"/>
      <c r="G28" s="4"/>
    </row>
    <row r="29" spans="2:7" ht="9.75" customHeight="1" x14ac:dyDescent="0.25">
      <c r="B29" s="7" t="s">
        <v>15</v>
      </c>
      <c r="C29" s="3"/>
      <c r="D29" s="8">
        <v>1030000</v>
      </c>
      <c r="E29" s="3"/>
      <c r="F29" s="8">
        <v>1030000</v>
      </c>
      <c r="G29" s="4"/>
    </row>
    <row r="30" spans="2:7" ht="9.75" customHeight="1" x14ac:dyDescent="0.25">
      <c r="B30" s="7" t="s">
        <v>16</v>
      </c>
      <c r="C30" s="3"/>
      <c r="D30" s="8">
        <v>2100226740.4000001</v>
      </c>
      <c r="E30" s="3"/>
      <c r="F30" s="8">
        <v>1901692143.1199999</v>
      </c>
      <c r="G30" s="4"/>
    </row>
    <row r="31" spans="2:7" ht="9.75" customHeight="1" x14ac:dyDescent="0.25">
      <c r="B31" s="7" t="s">
        <v>17</v>
      </c>
      <c r="C31" s="3"/>
      <c r="D31" s="8">
        <v>1277845615.3800001</v>
      </c>
      <c r="E31" s="3"/>
      <c r="F31" s="8">
        <v>1135730454.3199999</v>
      </c>
      <c r="G31" s="4"/>
    </row>
    <row r="32" spans="2:7" ht="9.75" customHeight="1" x14ac:dyDescent="0.25">
      <c r="B32" s="7" t="s">
        <v>18</v>
      </c>
      <c r="C32" s="3"/>
      <c r="D32" s="8">
        <v>407552286.17000002</v>
      </c>
      <c r="E32" s="3"/>
      <c r="F32" s="8">
        <v>1618337738.04</v>
      </c>
      <c r="G32" s="4"/>
    </row>
    <row r="33" spans="2:7" ht="9" customHeight="1" x14ac:dyDescent="0.25">
      <c r="B33" s="9" t="s">
        <v>30</v>
      </c>
      <c r="C33" s="3"/>
      <c r="D33" s="10">
        <f>+D11-D19</f>
        <v>2014951995.1699982</v>
      </c>
      <c r="E33" s="3"/>
      <c r="F33" s="10">
        <v>1441581941.74</v>
      </c>
      <c r="G33" s="4"/>
    </row>
    <row r="34" spans="2:7" ht="7.5" customHeight="1" x14ac:dyDescent="0.25">
      <c r="B34" s="2"/>
      <c r="C34" s="3"/>
      <c r="D34" s="3"/>
      <c r="E34" s="3"/>
      <c r="F34" s="3"/>
      <c r="G34" s="4"/>
    </row>
    <row r="35" spans="2:7" ht="5.25" customHeight="1" x14ac:dyDescent="0.25">
      <c r="B35" s="2"/>
      <c r="C35" s="3"/>
      <c r="D35" s="3"/>
      <c r="E35" s="3"/>
      <c r="F35" s="3"/>
      <c r="G35" s="4"/>
    </row>
    <row r="36" spans="2:7" ht="9" customHeight="1" x14ac:dyDescent="0.25">
      <c r="B36" s="5" t="s">
        <v>31</v>
      </c>
      <c r="C36" s="3"/>
      <c r="D36" s="3"/>
      <c r="E36" s="3"/>
      <c r="F36" s="3"/>
      <c r="G36" s="4"/>
    </row>
    <row r="37" spans="2:7" ht="10.5" customHeight="1" x14ac:dyDescent="0.25">
      <c r="B37" s="5" t="s">
        <v>29</v>
      </c>
      <c r="C37" s="3"/>
      <c r="D37" s="6">
        <f>SUM(D38:D40)</f>
        <v>848311809.27999997</v>
      </c>
      <c r="E37" s="3"/>
      <c r="F37" s="6">
        <v>949094529.61000001</v>
      </c>
      <c r="G37" s="4"/>
    </row>
    <row r="38" spans="2:7" ht="9.75" customHeight="1" x14ac:dyDescent="0.25">
      <c r="B38" s="7" t="s">
        <v>19</v>
      </c>
      <c r="C38" s="3"/>
      <c r="D38" s="8">
        <v>826353625.04999995</v>
      </c>
      <c r="E38" s="3"/>
      <c r="F38" s="8">
        <v>818486055.27999997</v>
      </c>
      <c r="G38" s="4"/>
    </row>
    <row r="39" spans="2:7" ht="9.75" customHeight="1" x14ac:dyDescent="0.25">
      <c r="B39" s="7" t="s">
        <v>20</v>
      </c>
      <c r="C39" s="3"/>
      <c r="D39" s="8">
        <v>20138366.620000001</v>
      </c>
      <c r="E39" s="3"/>
      <c r="F39" s="8">
        <v>46332096.740000002</v>
      </c>
      <c r="G39" s="4"/>
    </row>
    <row r="40" spans="2:7" ht="9.75" customHeight="1" x14ac:dyDescent="0.25">
      <c r="B40" s="7" t="s">
        <v>21</v>
      </c>
      <c r="C40" s="3"/>
      <c r="D40" s="8">
        <v>1819817.61</v>
      </c>
      <c r="E40" s="3"/>
      <c r="F40" s="8">
        <v>84276377.590000004</v>
      </c>
      <c r="G40" s="4"/>
    </row>
    <row r="41" spans="2:7" ht="9" customHeight="1" x14ac:dyDescent="0.25">
      <c r="B41" s="9" t="s">
        <v>32</v>
      </c>
      <c r="C41" s="3"/>
      <c r="D41" s="10">
        <f>-D37</f>
        <v>-848311809.27999997</v>
      </c>
      <c r="E41" s="3"/>
      <c r="F41" s="10">
        <v>-949094529.61000001</v>
      </c>
      <c r="G41" s="4"/>
    </row>
    <row r="42" spans="2:7" ht="7.5" customHeight="1" x14ac:dyDescent="0.25">
      <c r="B42" s="2"/>
      <c r="C42" s="3"/>
      <c r="D42" s="3"/>
      <c r="E42" s="3"/>
      <c r="F42" s="3"/>
      <c r="G42" s="4"/>
    </row>
    <row r="43" spans="2:7" ht="5.25" customHeight="1" x14ac:dyDescent="0.25">
      <c r="B43" s="2"/>
      <c r="C43" s="3"/>
      <c r="D43" s="3"/>
      <c r="E43" s="3"/>
      <c r="F43" s="3"/>
      <c r="G43" s="4"/>
    </row>
    <row r="44" spans="2:7" ht="9" customHeight="1" x14ac:dyDescent="0.25">
      <c r="B44" s="5" t="s">
        <v>33</v>
      </c>
      <c r="C44" s="3"/>
      <c r="D44" s="3"/>
      <c r="E44" s="3"/>
      <c r="F44" s="3"/>
      <c r="G44" s="4"/>
    </row>
    <row r="45" spans="2:7" ht="10.5" customHeight="1" x14ac:dyDescent="0.25">
      <c r="B45" s="5" t="s">
        <v>28</v>
      </c>
      <c r="C45" s="3"/>
      <c r="D45" s="6">
        <f>SUM(D46:D48)</f>
        <v>2065315514.6999998</v>
      </c>
      <c r="E45" s="3"/>
      <c r="F45" s="6">
        <v>1026513650.9999999</v>
      </c>
      <c r="G45" s="4"/>
    </row>
    <row r="46" spans="2:7" ht="11.25" customHeight="1" x14ac:dyDescent="0.25">
      <c r="B46" s="7" t="s">
        <v>36</v>
      </c>
      <c r="C46" s="3"/>
      <c r="D46" s="3"/>
      <c r="E46" s="3"/>
      <c r="F46" s="3"/>
      <c r="G46" s="4"/>
    </row>
    <row r="47" spans="2:7" ht="9.75" customHeight="1" x14ac:dyDescent="0.25">
      <c r="B47" s="7" t="s">
        <v>22</v>
      </c>
      <c r="C47" s="3"/>
      <c r="D47" s="8">
        <v>-85434896.730000004</v>
      </c>
      <c r="E47" s="3"/>
      <c r="F47" s="8">
        <v>-98572169.590000004</v>
      </c>
      <c r="G47" s="4"/>
    </row>
    <row r="48" spans="2:7" ht="9.75" customHeight="1" x14ac:dyDescent="0.25">
      <c r="B48" s="7" t="s">
        <v>23</v>
      </c>
      <c r="C48" s="3"/>
      <c r="D48" s="8">
        <v>2150750411.4299998</v>
      </c>
      <c r="E48" s="3"/>
      <c r="F48" s="8">
        <v>1125085820.5899999</v>
      </c>
      <c r="G48" s="4"/>
    </row>
    <row r="49" spans="2:8" ht="7.5" customHeight="1" x14ac:dyDescent="0.25">
      <c r="B49" s="2"/>
      <c r="C49" s="3"/>
      <c r="D49" s="3"/>
      <c r="E49" s="3"/>
      <c r="F49" s="3"/>
      <c r="G49" s="4"/>
    </row>
    <row r="50" spans="2:8" ht="10.5" customHeight="1" x14ac:dyDescent="0.25">
      <c r="B50" s="5" t="s">
        <v>29</v>
      </c>
      <c r="C50" s="3"/>
      <c r="D50" s="6">
        <f>SUM(D51:D54)</f>
        <v>3289975919.54</v>
      </c>
      <c r="E50" s="3"/>
      <c r="F50" s="6">
        <v>1720192059.29</v>
      </c>
      <c r="G50" s="4"/>
    </row>
    <row r="51" spans="2:8" ht="11.25" customHeight="1" x14ac:dyDescent="0.25">
      <c r="B51" s="7" t="s">
        <v>37</v>
      </c>
      <c r="C51" s="3"/>
      <c r="D51" s="3"/>
      <c r="E51" s="3"/>
      <c r="F51" s="3"/>
      <c r="G51" s="4"/>
    </row>
    <row r="52" spans="2:8" ht="9.75" customHeight="1" x14ac:dyDescent="0.25">
      <c r="B52" s="7" t="s">
        <v>22</v>
      </c>
      <c r="C52" s="3"/>
      <c r="D52" s="8">
        <v>432965644.10000002</v>
      </c>
      <c r="E52" s="3"/>
      <c r="F52" s="8">
        <v>315508809.52999997</v>
      </c>
      <c r="G52" s="4"/>
    </row>
    <row r="53" spans="2:8" ht="9.75" customHeight="1" x14ac:dyDescent="0.25">
      <c r="B53" s="7" t="s">
        <v>24</v>
      </c>
      <c r="C53" s="3"/>
      <c r="D53" s="8">
        <v>0</v>
      </c>
      <c r="E53" s="3"/>
      <c r="F53" s="8">
        <v>0</v>
      </c>
      <c r="G53" s="4"/>
    </row>
    <row r="54" spans="2:8" ht="9.75" customHeight="1" x14ac:dyDescent="0.25">
      <c r="B54" s="7" t="s">
        <v>25</v>
      </c>
      <c r="C54" s="3"/>
      <c r="D54" s="8">
        <v>2857010275.4400001</v>
      </c>
      <c r="E54" s="3"/>
      <c r="F54" s="8">
        <v>1404683249.76</v>
      </c>
      <c r="G54" s="4"/>
    </row>
    <row r="55" spans="2:8" ht="9" customHeight="1" x14ac:dyDescent="0.25">
      <c r="B55" s="9" t="s">
        <v>34</v>
      </c>
      <c r="C55" s="3"/>
      <c r="D55" s="10">
        <f>+D45-D50</f>
        <v>-1224660404.8400002</v>
      </c>
      <c r="E55" s="3"/>
      <c r="F55" s="10">
        <v>-693678408.2900002</v>
      </c>
      <c r="G55" s="4"/>
    </row>
    <row r="56" spans="2:8" ht="7.5" customHeight="1" x14ac:dyDescent="0.25">
      <c r="B56" s="2"/>
      <c r="C56" s="3"/>
      <c r="D56" s="3"/>
      <c r="E56" s="3"/>
      <c r="F56" s="3"/>
      <c r="G56" s="4"/>
    </row>
    <row r="57" spans="2:8" ht="9.75" customHeight="1" x14ac:dyDescent="0.25">
      <c r="B57" s="5" t="s">
        <v>35</v>
      </c>
      <c r="C57" s="3"/>
      <c r="D57" s="11">
        <f>-D58+D59</f>
        <v>-58020218.949999988</v>
      </c>
      <c r="E57" s="3"/>
      <c r="F57" s="11">
        <v>-201190996.16</v>
      </c>
      <c r="G57" s="4"/>
    </row>
    <row r="58" spans="2:8" ht="9.75" customHeight="1" x14ac:dyDescent="0.25">
      <c r="B58" s="7" t="s">
        <v>38</v>
      </c>
      <c r="C58" s="3"/>
      <c r="D58" s="8">
        <v>429266809.05000001</v>
      </c>
      <c r="E58" s="3"/>
      <c r="F58" s="8">
        <v>630457805.21000004</v>
      </c>
      <c r="G58" s="4"/>
    </row>
    <row r="59" spans="2:8" ht="9.5" customHeight="1" x14ac:dyDescent="0.25">
      <c r="B59" s="7" t="s">
        <v>39</v>
      </c>
      <c r="C59" s="3"/>
      <c r="D59" s="8">
        <v>371246590.10000002</v>
      </c>
      <c r="E59" s="3"/>
      <c r="F59" s="8">
        <v>429266809.05000001</v>
      </c>
      <c r="G59" s="4"/>
    </row>
    <row r="60" spans="2:8" ht="3.5" customHeight="1" x14ac:dyDescent="0.25">
      <c r="B60" s="12"/>
      <c r="C60" s="13"/>
      <c r="D60" s="13"/>
      <c r="E60" s="13"/>
      <c r="F60" s="13"/>
      <c r="G60" s="14"/>
    </row>
    <row r="61" spans="2:8" ht="8.25" customHeight="1" x14ac:dyDescent="0.25">
      <c r="B61" s="1" t="s">
        <v>26</v>
      </c>
      <c r="D61" s="11"/>
    </row>
    <row r="62" spans="2:8" ht="6" customHeight="1" x14ac:dyDescent="0.25">
      <c r="D62" s="20"/>
    </row>
    <row r="63" spans="2:8" ht="10.5" customHeight="1" x14ac:dyDescent="0.25">
      <c r="B63" s="24">
        <v>9</v>
      </c>
      <c r="C63" s="24"/>
      <c r="D63" s="24"/>
      <c r="E63" s="24"/>
      <c r="F63" s="24"/>
      <c r="G63" s="24"/>
      <c r="H63" s="24"/>
    </row>
  </sheetData>
  <mergeCells count="2">
    <mergeCell ref="B3:G6"/>
    <mergeCell ref="B63:H63"/>
  </mergeCells>
  <pageMargins left="0.55118110236220474" right="0.39370078740157483" top="0.70866141732283472" bottom="0.39370078740157483" header="0" footer="0"/>
  <pageSetup scale="98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2018-04-04T17:47:48Z</cp:lastPrinted>
  <dcterms:created xsi:type="dcterms:W3CDTF">2017-04-25T01:45:59Z</dcterms:created>
  <dcterms:modified xsi:type="dcterms:W3CDTF">2018-04-04T17:48:50Z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A0B44A456053326E0775961CF3DF6AA61068147A4765759C939E1F28FEECE623931789E4008035098E8D61F1AC10BC7EC8901DABA2CA4568D9050C4BCD6ED3569434A7C720BA947172874930EF1F84BEEFA136803D002363D58E7EBF795E1308DDB6E15AC7E22A86B466E062E31C30B8B499F5517908848E1532B18D530262A</vt:lpwstr>
  </property>
  <property fmtid="{D5CDD505-2E9C-101B-9397-08002B2CF9AE}" pid="8" name="Business Objects Context Information6">
    <vt:lpwstr>813217D8C9380E5EB47331D1227E7444A991F3AA433E80DF3038B3C411A3D332ABEB44E56F45C39D027D7894C406877C3B73847272E698284CD3F3A86F36FC328D7C792A69EE531D997D0309D213401FDBBFC200</vt:lpwstr>
  </property>
</Properties>
</file>