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mramos2\Desktop\Respaldo carmen\Mis Documentos\Cuentas Públicas e IAGF\2017\Cuenta Pública\.Tomo II Poder Ejecutivo\PE Estados Financieros\"/>
    </mc:Choice>
  </mc:AlternateContent>
  <xr:revisionPtr revIDLastSave="0" documentId="13_ncr:1_{47B11840-6CC9-48D0-9B80-54364BCD35FE}" xr6:coauthVersionLast="31" xr6:coauthVersionMax="31" xr10:uidLastSave="{00000000-0000-0000-0000-000000000000}"/>
  <bookViews>
    <workbookView xWindow="0" yWindow="0" windowWidth="14400" windowHeight="8640" tabRatio="50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E52" i="1" l="1"/>
  <c r="E56" i="1" s="1"/>
  <c r="E48" i="1"/>
  <c r="E43" i="1"/>
  <c r="E34" i="1"/>
  <c r="E29" i="1"/>
  <c r="E21" i="1"/>
  <c r="E24" i="1" s="1"/>
  <c r="E58" i="1" s="1"/>
  <c r="E18" i="1"/>
  <c r="E11" i="1"/>
</calcChain>
</file>

<file path=xl/sharedStrings.xml><?xml version="1.0" encoding="utf-8"?>
<sst xmlns="http://schemas.openxmlformats.org/spreadsheetml/2006/main" count="39" uniqueCount="38">
  <si>
    <t>INGRESOS Y OTROS BENEFICIOS</t>
  </si>
  <si>
    <t>INGRESOS DE GESTIÓN</t>
  </si>
  <si>
    <t>IMPUESTOS</t>
  </si>
  <si>
    <t>DERECHOS</t>
  </si>
  <si>
    <t>PRODUCTOS DE TIPO CORRIENTE</t>
  </si>
  <si>
    <t>APROVECHAMIENTOS DE TIPO CORRIENTE</t>
  </si>
  <si>
    <t>INGRESOS POR VENTA DE BIENES Y SERVICIOS</t>
  </si>
  <si>
    <t>PARTICIPACIONES, APORTACIONES, TRANSFERENCIAS, ASIGNACIONES, SUBSIDIOS Y OTRAS AYUDAS</t>
  </si>
  <si>
    <t>PARTICIPACIONES Y APORTACIONES</t>
  </si>
  <si>
    <t>OTROS INGRESOS Y BENEFICIOS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</si>
  <si>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</si>
  <si>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</si>
  <si>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</si>
  <si>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</si>
  <si>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</si>
  <si>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</si>
  <si>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</si>
  <si>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</si>
  <si>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</si>
  <si>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</si>
  <si>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</si>
  <si>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</si>
  <si>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</si>
  <si>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DONATIVOS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</si>
  <si>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</si>
  <si>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</si>
  <si>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</si>
  <si>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</si>
  <si>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</si>
  <si>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COSTO POR COBERTURAS</t>
  </si>
  <si>
    <t>OTROS GASTOS Y PÉRDIDAS EXTRAORDINARIAS</t>
  </si>
  <si>
    <t>ESTIMACIONES, DEPRECIACIONES, DETERIOROS, OBSOLESCENCIA Y AMORTIZACIONES</t>
  </si>
  <si>
    <t>OTROS GASTOS</t>
  </si>
  <si>
    <t>TOTAL DE GASTOS Y OTRAS PÉRDIDAS</t>
  </si>
  <si>
    <t>RESULTADOS DEL EJERCICIO (AHORRO/DESAHORRO)</t>
  </si>
  <si>
    <t>Bajo Protesta de decir verdad declaramos que los Estados Financieros y sus Notas son razonablemente correctos y responsabilidad del emisor.</t>
  </si>
  <si>
    <r>
      <t xml:space="preserve">PODER EJECUTIVO DEL ESTADO DE NAYARIT
</t>
    </r>
    <r>
      <rPr>
        <b/>
        <sz val="8"/>
        <color indexed="8"/>
        <rFont val="Arial Narrow"/>
        <family val="2"/>
      </rPr>
      <t xml:space="preserve">ESTADO DE ACTIVIDADES 
</t>
    </r>
    <r>
      <rPr>
        <sz val="8"/>
        <color indexed="8"/>
        <rFont val="Arial Narrow"/>
        <family val="2"/>
      </rPr>
      <t xml:space="preserve"> DEL 01 DE ENERO AL 31 DE DICIEMBRE DE 2017 Y 2016</t>
    </r>
  </si>
  <si>
    <t>TRANSFERENCIAS A FIDEICOMISOS, MANDATOS Y CONTRATOS ANÁLOGOS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</si>
</sst>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80A]* #,##0.00;[$$-80A]* \-#,##0.00"/>
    <numFmt numFmtId="165" formatCode="[$$-80A]* #,##0.00;[$$-80A]* \-#,##0.00;\-"/>
  </numFmts>
  <fonts count="8" x14ac:knownFonts="1">
    <font>
      <sz val="10"/>
      <color indexed="8"/>
      <name val="ARIAL"/>
      <charset val="1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sz val="6"/>
      <color indexed="8"/>
      <name val="Arial Narrow"/>
      <family val="2"/>
    </font>
    <font>
      <sz val="9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38">
    <xf numFmtId="0" fontId="0" fillId="0" borderId="0" xfId="0">
      <alignment vertical="top"/>
    </xf>
    <xf numFmtId="164" fontId="5" fillId="0" borderId="1" xfId="0" applyNumberFormat="1" applyFont="1" applyBorder="1" applyAlignment="1">
      <alignment horizontal="right" vertical="top"/>
    </xf>
    <xf numFmtId="165" fontId="4" fillId="0" borderId="2" xfId="0" applyNumberFormat="1" applyFont="1" applyBorder="1" applyAlignment="1">
      <alignment horizontal="right"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1" fontId="2" fillId="0" borderId="4" xfId="0" applyNumberFormat="1" applyFont="1" applyBorder="1" applyAlignment="1">
      <alignment horizontal="center" vertical="top"/>
    </xf>
    <xf numFmtId="1" fontId="2" fillId="0" borderId="5" xfId="0" applyNumberFormat="1" applyFont="1" applyBorder="1" applyAlignment="1">
      <alignment horizontal="center" vertical="top"/>
    </xf>
    <xf numFmtId="0" fontId="0" fillId="0" borderId="6" xfId="0" applyBorder="1">
      <alignment vertical="top"/>
    </xf>
    <xf numFmtId="0" fontId="0" fillId="0" borderId="0" xfId="0" applyBorder="1">
      <alignment vertical="top"/>
    </xf>
    <xf numFmtId="0" fontId="0" fillId="0" borderId="7" xfId="0" applyBorder="1">
      <alignment vertical="top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/>
    </xf>
    <xf numFmtId="164" fontId="4" fillId="0" borderId="7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 readingOrder="1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164" fontId="5" fillId="0" borderId="0" xfId="0" applyNumberFormat="1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right" vertical="top"/>
    </xf>
    <xf numFmtId="164" fontId="5" fillId="0" borderId="7" xfId="0" applyNumberFormat="1" applyFont="1" applyBorder="1" applyAlignment="1">
      <alignment horizontal="right" vertical="top"/>
    </xf>
    <xf numFmtId="4" fontId="5" fillId="0" borderId="7" xfId="0" applyNumberFormat="1" applyFont="1" applyBorder="1" applyAlignment="1">
      <alignment horizontal="right" vertical="top"/>
    </xf>
    <xf numFmtId="165" fontId="4" fillId="0" borderId="7" xfId="0" applyNumberFormat="1" applyFont="1" applyBorder="1" applyAlignment="1">
      <alignment horizontal="right" vertical="top"/>
    </xf>
    <xf numFmtId="0" fontId="1" fillId="2" borderId="5" xfId="0" applyFont="1" applyFill="1" applyBorder="1" applyAlignment="1">
      <alignment horizontal="center" vertical="top" wrapText="1" readingOrder="1"/>
    </xf>
    <xf numFmtId="0" fontId="1" fillId="2" borderId="7" xfId="0" applyFont="1" applyFill="1" applyBorder="1" applyAlignment="1">
      <alignment horizontal="center" vertical="top" wrapText="1" readingOrder="1"/>
    </xf>
    <xf numFmtId="0" fontId="1" fillId="2" borderId="10" xfId="0" applyFont="1" applyFill="1" applyBorder="1" applyAlignment="1">
      <alignment horizontal="center" vertical="top" wrapText="1" readingOrder="1"/>
    </xf>
    <xf numFmtId="164" fontId="5" fillId="0" borderId="0" xfId="0" applyNumberFormat="1" applyFont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 readingOrder="1"/>
    </xf>
    <xf numFmtId="0" fontId="1" fillId="2" borderId="4" xfId="0" applyFont="1" applyFill="1" applyBorder="1" applyAlignment="1">
      <alignment horizontal="center" vertical="top" wrapText="1" readingOrder="1"/>
    </xf>
    <xf numFmtId="0" fontId="1" fillId="2" borderId="6" xfId="0" applyFont="1" applyFill="1" applyBorder="1" applyAlignment="1">
      <alignment horizontal="center" vertical="top" wrapText="1" readingOrder="1"/>
    </xf>
    <xf numFmtId="0" fontId="1" fillId="2" borderId="0" xfId="0" applyFont="1" applyFill="1" applyBorder="1" applyAlignment="1">
      <alignment horizontal="center" vertical="top" wrapText="1" readingOrder="1"/>
    </xf>
    <xf numFmtId="0" fontId="1" fillId="2" borderId="8" xfId="0" applyFont="1" applyFill="1" applyBorder="1" applyAlignment="1">
      <alignment horizontal="center" vertical="top" wrapText="1" readingOrder="1"/>
    </xf>
    <xf numFmtId="0" fontId="1" fillId="2" borderId="9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1289050</xdr:colOff>
      <xdr:row>0</xdr:row>
      <xdr:rowOff>2019300</xdr:rowOff>
    </xdr:to>
    <xdr:pic>
      <xdr:nvPicPr>
        <xdr:cNvPr id="65537" name="Picture 1025">
          <a:extLst>
            <a:ext uri="{FF2B5EF4-FFF2-40B4-BE49-F238E27FC236}">
              <a16:creationId xmlns:a16="http://schemas.microsoft.com/office/drawing/2014/main" id="{EA601136-BBB5-434C-B16D-21445D9E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8800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B1:H62"/>
  <sheetViews>
    <sheetView showGridLines="0" tabSelected="1" workbookViewId="0">
      <selection activeCell="J40" sqref="J40"/>
    </sheetView>
  </sheetViews>
  <sheetFormatPr baseColWidth="10" defaultRowHeight="12.75" customHeight="1" x14ac:dyDescent="0.25"/>
  <cols>
    <col min="1" max="1" width="5.54296875" customWidth="1"/>
    <col min="2" max="2" width="1.1796875" customWidth="1"/>
    <col min="3" max="3" width="1" customWidth="1"/>
    <col min="4" max="4" width="61.81640625" customWidth="1"/>
    <col min="5" max="5" width="13.54296875" customWidth="1"/>
    <col min="6" max="6" width="1.08984375" customWidth="1"/>
    <col min="7" max="7" width="11.453125" customWidth="1"/>
    <col min="8" max="8" width="0.7265625" customWidth="1"/>
    <col min="9" max="256" width="6.81640625" customWidth="1"/>
  </cols>
  <sheetData>
    <row r="1" spans="2:8" ht="180" customHeight="1" x14ac:dyDescent="0.25"/>
    <row r="2" spans="2:8" ht="3.75" customHeight="1" x14ac:dyDescent="0.25"/>
    <row r="3" spans="2:8" ht="12" customHeight="1" x14ac:dyDescent="0.25">
      <c r="B3" s="28" t="s">
        <v>36</v>
      </c>
      <c r="C3" s="29"/>
      <c r="D3" s="29"/>
      <c r="E3" s="29"/>
      <c r="F3" s="29"/>
      <c r="G3" s="29"/>
      <c r="H3" s="24"/>
    </row>
    <row r="4" spans="2:8" ht="10.5" customHeight="1" x14ac:dyDescent="0.25">
      <c r="B4" s="30"/>
      <c r="C4" s="31"/>
      <c r="D4" s="31"/>
      <c r="E4" s="31"/>
      <c r="F4" s="31"/>
      <c r="G4" s="31"/>
      <c r="H4" s="25"/>
    </row>
    <row r="5" spans="2:8" ht="14.25" customHeight="1" x14ac:dyDescent="0.25">
      <c r="B5" s="32"/>
      <c r="C5" s="33"/>
      <c r="D5" s="33"/>
      <c r="E5" s="33"/>
      <c r="F5" s="33"/>
      <c r="G5" s="33"/>
      <c r="H5" s="26"/>
    </row>
    <row r="6" spans="2:8" ht="4.5" customHeight="1" x14ac:dyDescent="0.25"/>
    <row r="7" spans="2:8" ht="10.5" customHeight="1" x14ac:dyDescent="0.25">
      <c r="B7" s="3"/>
      <c r="C7" s="4"/>
      <c r="D7" s="4"/>
      <c r="E7" s="5">
        <v>2017</v>
      </c>
      <c r="F7" s="5"/>
      <c r="G7" s="5">
        <v>2016</v>
      </c>
      <c r="H7" s="6"/>
    </row>
    <row r="8" spans="2:8" ht="1.5" customHeight="1" x14ac:dyDescent="0.25">
      <c r="B8" s="7"/>
      <c r="C8" s="8"/>
      <c r="D8" s="8"/>
      <c r="E8" s="8"/>
      <c r="F8" s="8"/>
      <c r="G8" s="8"/>
      <c r="H8" s="9"/>
    </row>
    <row r="9" spans="2:8" ht="9.75" customHeight="1" x14ac:dyDescent="0.25">
      <c r="B9" s="7"/>
      <c r="C9" s="34" t="s">
        <v>0</v>
      </c>
      <c r="D9" s="34"/>
      <c r="E9" s="8"/>
      <c r="F9" s="8"/>
      <c r="G9" s="8"/>
      <c r="H9" s="9"/>
    </row>
    <row r="10" spans="2:8" ht="5.25" customHeight="1" x14ac:dyDescent="0.25">
      <c r="B10" s="7"/>
      <c r="C10" s="8"/>
      <c r="D10" s="8"/>
      <c r="E10" s="8"/>
      <c r="F10" s="8"/>
      <c r="G10" s="8"/>
      <c r="H10" s="9"/>
    </row>
    <row r="11" spans="2:8" ht="11.25" customHeight="1" x14ac:dyDescent="0.25">
      <c r="B11" s="7"/>
      <c r="C11" s="35" t="s">
        <v>1</v>
      </c>
      <c r="D11" s="35"/>
      <c r="E11" s="1">
        <f>SUM(E12:E16)</f>
        <v>1519176001.6199999</v>
      </c>
      <c r="F11" s="19"/>
      <c r="G11" s="1">
        <v>1266979818.3099999</v>
      </c>
      <c r="H11" s="21"/>
    </row>
    <row r="12" spans="2:8" ht="9" customHeight="1" x14ac:dyDescent="0.25">
      <c r="B12" s="7"/>
      <c r="C12" s="8"/>
      <c r="D12" s="10" t="s">
        <v>2</v>
      </c>
      <c r="E12" s="11">
        <v>769387447.38</v>
      </c>
      <c r="G12" s="11">
        <v>773240883.17999995</v>
      </c>
      <c r="H12" s="22"/>
    </row>
    <row r="13" spans="2:8" ht="9" customHeight="1" x14ac:dyDescent="0.25">
      <c r="B13" s="7"/>
      <c r="C13" s="8"/>
      <c r="D13" s="10" t="s">
        <v>3</v>
      </c>
      <c r="E13" s="11">
        <v>263092325.13999999</v>
      </c>
      <c r="G13" s="11">
        <v>330484246.39999998</v>
      </c>
      <c r="H13" s="22"/>
    </row>
    <row r="14" spans="2:8" ht="9" customHeight="1" x14ac:dyDescent="0.25">
      <c r="B14" s="7"/>
      <c r="C14" s="8"/>
      <c r="D14" s="10" t="s">
        <v>4</v>
      </c>
      <c r="E14" s="11">
        <v>54482080.25</v>
      </c>
      <c r="G14" s="11">
        <v>20321134.68</v>
      </c>
      <c r="H14" s="22"/>
    </row>
    <row r="15" spans="2:8" ht="9" customHeight="1" x14ac:dyDescent="0.25">
      <c r="B15" s="7"/>
      <c r="C15" s="8"/>
      <c r="D15" s="10" t="s">
        <v>5</v>
      </c>
      <c r="E15" s="11">
        <v>381417484.56999999</v>
      </c>
      <c r="G15" s="11">
        <v>3816202.61</v>
      </c>
      <c r="H15" s="22"/>
    </row>
    <row r="16" spans="2:8" ht="9" customHeight="1" x14ac:dyDescent="0.25">
      <c r="B16" s="7"/>
      <c r="C16" s="8"/>
      <c r="D16" s="10" t="s">
        <v>6</v>
      </c>
      <c r="E16" s="11">
        <v>50796664.280000001</v>
      </c>
      <c r="G16" s="11">
        <v>139117351.44</v>
      </c>
      <c r="H16" s="22"/>
    </row>
    <row r="17" spans="2:8" ht="5.25" customHeight="1" x14ac:dyDescent="0.25">
      <c r="B17" s="7"/>
      <c r="C17" s="8"/>
      <c r="D17" s="8"/>
      <c r="E17" s="8"/>
      <c r="F17" s="8"/>
      <c r="G17" s="8"/>
      <c r="H17" s="9"/>
    </row>
    <row r="18" spans="2:8" ht="11.25" customHeight="1" x14ac:dyDescent="0.25">
      <c r="B18" s="7"/>
      <c r="C18" s="35" t="s">
        <v>7</v>
      </c>
      <c r="D18" s="35"/>
      <c r="E18" s="1">
        <f>+E19</f>
        <v>20801043782.970001</v>
      </c>
      <c r="F18" s="27"/>
      <c r="G18" s="1">
        <v>20531439288.41</v>
      </c>
      <c r="H18" s="21"/>
    </row>
    <row r="19" spans="2:8" ht="9" customHeight="1" x14ac:dyDescent="0.25">
      <c r="B19" s="7"/>
      <c r="C19" s="8"/>
      <c r="D19" s="10" t="s">
        <v>8</v>
      </c>
      <c r="E19" s="11">
        <v>20801043782.970001</v>
      </c>
      <c r="F19" s="8"/>
      <c r="G19" s="11">
        <v>20531439288.41</v>
      </c>
      <c r="H19" s="22"/>
    </row>
    <row r="20" spans="2:8" ht="5.25" customHeight="1" x14ac:dyDescent="0.25">
      <c r="B20" s="7"/>
      <c r="C20" s="8"/>
      <c r="D20" s="8"/>
      <c r="E20" s="8"/>
      <c r="F20" s="8"/>
      <c r="G20" s="8"/>
      <c r="H20" s="9"/>
    </row>
    <row r="21" spans="2:8" ht="11.25" customHeight="1" x14ac:dyDescent="0.25">
      <c r="B21" s="7"/>
      <c r="C21" s="35" t="s">
        <v>9</v>
      </c>
      <c r="D21" s="35"/>
      <c r="E21" s="1">
        <f>+E22</f>
        <v>3430113.38</v>
      </c>
      <c r="F21" s="27"/>
      <c r="G21" s="1">
        <v>5202412.04</v>
      </c>
      <c r="H21" s="21"/>
    </row>
    <row r="22" spans="2:8" ht="9" customHeight="1" x14ac:dyDescent="0.25">
      <c r="B22" s="7"/>
      <c r="C22" s="8"/>
      <c r="D22" s="10" t="s">
        <v>10</v>
      </c>
      <c r="E22" s="11">
        <v>3430113.38</v>
      </c>
      <c r="F22" s="8"/>
      <c r="G22" s="11">
        <v>5202412.04</v>
      </c>
      <c r="H22" s="22"/>
    </row>
    <row r="23" spans="2:8" ht="3.75" customHeight="1" x14ac:dyDescent="0.25">
      <c r="B23" s="7"/>
      <c r="C23" s="8"/>
      <c r="D23" s="8"/>
      <c r="E23" s="8"/>
      <c r="F23" s="8"/>
      <c r="G23" s="8"/>
      <c r="H23" s="9"/>
    </row>
    <row r="24" spans="2:8" ht="10.5" customHeight="1" x14ac:dyDescent="0.25">
      <c r="B24" s="7"/>
      <c r="C24" s="8"/>
      <c r="D24" s="12" t="s">
        <v>11</v>
      </c>
      <c r="E24" s="13">
        <f>+E21+E18+E11</f>
        <v>22323649897.970001</v>
      </c>
      <c r="F24" s="13"/>
      <c r="G24" s="13">
        <v>21803621518.759998</v>
      </c>
      <c r="H24" s="14"/>
    </row>
    <row r="25" spans="2:8" ht="5.25" customHeight="1" x14ac:dyDescent="0.25">
      <c r="B25" s="7"/>
      <c r="C25" s="8"/>
      <c r="D25" s="8"/>
      <c r="E25" s="8"/>
      <c r="F25" s="8"/>
      <c r="G25" s="8"/>
      <c r="H25" s="9"/>
    </row>
    <row r="26" spans="2:8" ht="1.5" customHeight="1" x14ac:dyDescent="0.25">
      <c r="B26" s="7"/>
      <c r="C26" s="8"/>
      <c r="D26" s="8"/>
      <c r="E26" s="8"/>
      <c r="F26" s="8"/>
      <c r="G26" s="8"/>
      <c r="H26" s="9"/>
    </row>
    <row r="27" spans="2:8" ht="9.75" customHeight="1" x14ac:dyDescent="0.25">
      <c r="B27" s="7"/>
      <c r="C27" s="34" t="s">
        <v>12</v>
      </c>
      <c r="D27" s="34"/>
      <c r="E27" s="8"/>
      <c r="F27" s="8"/>
      <c r="G27" s="8"/>
      <c r="H27" s="9"/>
    </row>
    <row r="28" spans="2:8" ht="5.25" customHeight="1" x14ac:dyDescent="0.25">
      <c r="B28" s="7"/>
      <c r="C28" s="8"/>
      <c r="D28" s="8"/>
      <c r="E28" s="8"/>
      <c r="F28" s="8"/>
      <c r="G28" s="8"/>
      <c r="H28" s="9"/>
    </row>
    <row r="29" spans="2:8" ht="11.25" customHeight="1" x14ac:dyDescent="0.25">
      <c r="B29" s="7"/>
      <c r="C29" s="35" t="s">
        <v>13</v>
      </c>
      <c r="D29" s="35"/>
      <c r="E29" s="1">
        <f>SUM(E30:E32)</f>
        <v>4013429580.1900001</v>
      </c>
      <c r="F29" s="19"/>
      <c r="G29" s="1">
        <v>4250680009.52</v>
      </c>
      <c r="H29" s="21"/>
    </row>
    <row r="30" spans="2:8" ht="9" customHeight="1" x14ac:dyDescent="0.25">
      <c r="B30" s="7"/>
      <c r="C30" s="8"/>
      <c r="D30" s="10" t="s">
        <v>14</v>
      </c>
      <c r="E30" s="11">
        <v>3287137463.02</v>
      </c>
      <c r="F30" s="8"/>
      <c r="G30" s="11">
        <v>3391209119.5799999</v>
      </c>
      <c r="H30" s="22"/>
    </row>
    <row r="31" spans="2:8" ht="9" customHeight="1" x14ac:dyDescent="0.25">
      <c r="B31" s="7"/>
      <c r="C31" s="8"/>
      <c r="D31" s="10" t="s">
        <v>15</v>
      </c>
      <c r="E31" s="11">
        <v>215953824.83000001</v>
      </c>
      <c r="F31" s="8"/>
      <c r="G31" s="11">
        <v>252021934.09</v>
      </c>
      <c r="H31" s="22"/>
    </row>
    <row r="32" spans="2:8" ht="9" customHeight="1" x14ac:dyDescent="0.25">
      <c r="B32" s="7"/>
      <c r="C32" s="8"/>
      <c r="D32" s="10" t="s">
        <v>16</v>
      </c>
      <c r="E32" s="11">
        <v>510338292.33999997</v>
      </c>
      <c r="F32" s="8"/>
      <c r="G32" s="11">
        <v>607448955.85000002</v>
      </c>
      <c r="H32" s="22"/>
    </row>
    <row r="33" spans="2:8" ht="5.25" customHeight="1" x14ac:dyDescent="0.25">
      <c r="B33" s="7"/>
      <c r="C33" s="8"/>
      <c r="D33" s="8"/>
      <c r="E33" s="8"/>
      <c r="F33" s="8"/>
      <c r="G33" s="8"/>
      <c r="H33" s="9"/>
    </row>
    <row r="34" spans="2:8" ht="11.25" customHeight="1" x14ac:dyDescent="0.25">
      <c r="B34" s="7"/>
      <c r="C34" s="35" t="s">
        <v>17</v>
      </c>
      <c r="D34" s="35"/>
      <c r="E34" s="1">
        <f>SUM(E35:E41)</f>
        <v>12724952464.01</v>
      </c>
      <c r="F34" s="19"/>
      <c r="G34" s="1">
        <v>11610332440.389999</v>
      </c>
      <c r="H34" s="21"/>
    </row>
    <row r="35" spans="2:8" ht="9" customHeight="1" x14ac:dyDescent="0.25">
      <c r="B35" s="7"/>
      <c r="C35" s="8"/>
      <c r="D35" s="10" t="s">
        <v>18</v>
      </c>
      <c r="E35" s="11">
        <v>12060941968.780001</v>
      </c>
      <c r="F35" s="8"/>
      <c r="G35" s="11">
        <v>10860756849.219999</v>
      </c>
      <c r="H35" s="22"/>
    </row>
    <row r="36" spans="2:8" ht="9" customHeight="1" x14ac:dyDescent="0.25">
      <c r="B36" s="7"/>
      <c r="C36" s="8"/>
      <c r="D36" s="10" t="s">
        <v>19</v>
      </c>
      <c r="E36" s="11">
        <v>163066795.81</v>
      </c>
      <c r="F36" s="8"/>
      <c r="G36" s="11">
        <v>211196825.33000001</v>
      </c>
      <c r="H36" s="22"/>
    </row>
    <row r="37" spans="2:8" ht="9" customHeight="1" x14ac:dyDescent="0.25">
      <c r="B37" s="7"/>
      <c r="C37" s="8"/>
      <c r="D37" s="10" t="s">
        <v>20</v>
      </c>
      <c r="E37" s="11">
        <v>4204463</v>
      </c>
      <c r="F37" s="8"/>
      <c r="G37" s="11">
        <v>39787522.579999998</v>
      </c>
      <c r="H37" s="22"/>
    </row>
    <row r="38" spans="2:8" ht="9" customHeight="1" x14ac:dyDescent="0.25">
      <c r="B38" s="7"/>
      <c r="C38" s="8"/>
      <c r="D38" s="10" t="s">
        <v>21</v>
      </c>
      <c r="E38" s="11">
        <v>109609535.13</v>
      </c>
      <c r="F38" s="8"/>
      <c r="G38" s="11">
        <v>122754715.95999999</v>
      </c>
      <c r="H38" s="22"/>
    </row>
    <row r="39" spans="2:8" ht="9" customHeight="1" x14ac:dyDescent="0.25">
      <c r="B39" s="7"/>
      <c r="C39" s="8"/>
      <c r="D39" s="10" t="s">
        <v>22</v>
      </c>
      <c r="E39" s="11">
        <v>383099701.29000002</v>
      </c>
      <c r="F39" s="8"/>
      <c r="G39" s="11">
        <v>374806527.30000001</v>
      </c>
      <c r="H39" s="22"/>
    </row>
    <row r="40" spans="2:8" ht="9" customHeight="1" x14ac:dyDescent="0.25">
      <c r="B40" s="7"/>
      <c r="C40" s="8"/>
      <c r="D40" s="10" t="s">
        <v>37</v>
      </c>
      <c r="E40" s="11">
        <v>3000000</v>
      </c>
      <c r="F40" s="8"/>
      <c r="G40" s="11"/>
      <c r="H40" s="22"/>
    </row>
    <row r="41" spans="2:8" ht="9" customHeight="1" x14ac:dyDescent="0.25">
      <c r="B41" s="7"/>
      <c r="C41" s="8"/>
      <c r="D41" s="10" t="s">
        <v>23</v>
      </c>
      <c r="E41" s="11">
        <v>1030000</v>
      </c>
      <c r="F41" s="8"/>
      <c r="G41" s="11">
        <v>1030000</v>
      </c>
      <c r="H41" s="22"/>
    </row>
    <row r="42" spans="2:8" ht="5.25" customHeight="1" x14ac:dyDescent="0.25">
      <c r="B42" s="7"/>
      <c r="C42" s="8"/>
      <c r="D42" s="8"/>
      <c r="E42" s="8"/>
      <c r="F42" s="8"/>
      <c r="G42" s="8"/>
      <c r="H42" s="9"/>
    </row>
    <row r="43" spans="2:8" ht="11.25" customHeight="1" x14ac:dyDescent="0.25">
      <c r="B43" s="7"/>
      <c r="C43" s="35" t="s">
        <v>8</v>
      </c>
      <c r="D43" s="35"/>
      <c r="E43" s="1">
        <f>SUM(E44:E46)</f>
        <v>3785624641.9500003</v>
      </c>
      <c r="F43" s="19"/>
      <c r="G43" s="1">
        <v>4659489293.1599998</v>
      </c>
      <c r="H43" s="21"/>
    </row>
    <row r="44" spans="2:8" ht="9" customHeight="1" x14ac:dyDescent="0.25">
      <c r="B44" s="7"/>
      <c r="C44" s="8"/>
      <c r="D44" s="10" t="s">
        <v>24</v>
      </c>
      <c r="E44" s="11">
        <v>2100226740.4000001</v>
      </c>
      <c r="F44" s="8"/>
      <c r="G44" s="11">
        <v>1901692143.1199999</v>
      </c>
      <c r="H44" s="22"/>
    </row>
    <row r="45" spans="2:8" ht="9" customHeight="1" x14ac:dyDescent="0.25">
      <c r="B45" s="7"/>
      <c r="C45" s="8"/>
      <c r="D45" s="10" t="s">
        <v>25</v>
      </c>
      <c r="E45" s="11">
        <v>1277845615.3800001</v>
      </c>
      <c r="F45" s="8"/>
      <c r="G45" s="11">
        <v>1135730454.3199999</v>
      </c>
      <c r="H45" s="22"/>
    </row>
    <row r="46" spans="2:8" ht="9" customHeight="1" x14ac:dyDescent="0.25">
      <c r="B46" s="7"/>
      <c r="C46" s="8"/>
      <c r="D46" s="10" t="s">
        <v>26</v>
      </c>
      <c r="E46" s="11">
        <v>407552286.17000002</v>
      </c>
      <c r="F46" s="8"/>
      <c r="G46" s="11">
        <v>1622066695.72</v>
      </c>
      <c r="H46" s="22"/>
    </row>
    <row r="47" spans="2:8" ht="5.25" customHeight="1" x14ac:dyDescent="0.25">
      <c r="B47" s="7"/>
      <c r="C47" s="8"/>
      <c r="D47" s="8"/>
      <c r="E47" s="8"/>
      <c r="F47" s="8"/>
      <c r="G47" s="8"/>
      <c r="H47" s="9"/>
    </row>
    <row r="48" spans="2:8" ht="11.25" customHeight="1" x14ac:dyDescent="0.25">
      <c r="B48" s="7"/>
      <c r="C48" s="35" t="s">
        <v>27</v>
      </c>
      <c r="D48" s="35"/>
      <c r="E48" s="1">
        <f>SUM(E49:E50)</f>
        <v>432965644.10000002</v>
      </c>
      <c r="F48" s="19"/>
      <c r="G48" s="1">
        <v>315508809.53000003</v>
      </c>
      <c r="H48" s="21"/>
    </row>
    <row r="49" spans="2:8" ht="9" customHeight="1" x14ac:dyDescent="0.25">
      <c r="B49" s="7"/>
      <c r="C49" s="8"/>
      <c r="D49" s="10" t="s">
        <v>28</v>
      </c>
      <c r="E49" s="11">
        <v>432965644.10000002</v>
      </c>
      <c r="F49" s="8"/>
      <c r="G49" s="11">
        <v>308111088.47000003</v>
      </c>
      <c r="H49" s="22"/>
    </row>
    <row r="50" spans="2:8" ht="9" customHeight="1" x14ac:dyDescent="0.25">
      <c r="B50" s="7"/>
      <c r="C50" s="8"/>
      <c r="D50" s="10" t="s">
        <v>29</v>
      </c>
      <c r="E50" s="11">
        <v>0</v>
      </c>
      <c r="F50" s="8"/>
      <c r="G50" s="11">
        <v>7397721.0599999996</v>
      </c>
      <c r="H50" s="22"/>
    </row>
    <row r="51" spans="2:8" ht="5.25" customHeight="1" x14ac:dyDescent="0.25">
      <c r="B51" s="7"/>
      <c r="C51" s="8"/>
      <c r="D51" s="8"/>
      <c r="E51" s="8"/>
      <c r="F51" s="8"/>
      <c r="G51" s="8"/>
      <c r="H51" s="9"/>
    </row>
    <row r="52" spans="2:8" ht="11.25" customHeight="1" x14ac:dyDescent="0.25">
      <c r="B52" s="7"/>
      <c r="C52" s="35" t="s">
        <v>30</v>
      </c>
      <c r="D52" s="35"/>
      <c r="E52" s="1">
        <f>SUM(E53:E54)</f>
        <v>181185332.40000001</v>
      </c>
      <c r="F52" s="19"/>
      <c r="G52" s="1">
        <v>157075408.37</v>
      </c>
      <c r="H52" s="21"/>
    </row>
    <row r="53" spans="2:8" ht="9" customHeight="1" x14ac:dyDescent="0.25">
      <c r="B53" s="7"/>
      <c r="C53" s="8"/>
      <c r="D53" s="10" t="s">
        <v>31</v>
      </c>
      <c r="E53" s="11">
        <v>21169891.210000001</v>
      </c>
      <c r="F53" s="8"/>
      <c r="G53" s="11">
        <v>115398471.23999999</v>
      </c>
      <c r="H53" s="22"/>
    </row>
    <row r="54" spans="2:8" ht="9" customHeight="1" x14ac:dyDescent="0.25">
      <c r="B54" s="7"/>
      <c r="C54" s="8"/>
      <c r="D54" s="10" t="s">
        <v>32</v>
      </c>
      <c r="E54" s="11">
        <v>160015441.19</v>
      </c>
      <c r="G54" s="11">
        <v>41676937.130000003</v>
      </c>
      <c r="H54" s="22"/>
    </row>
    <row r="55" spans="2:8" ht="3.75" customHeight="1" x14ac:dyDescent="0.25">
      <c r="B55" s="7"/>
      <c r="C55" s="8"/>
      <c r="D55" s="8"/>
      <c r="E55" s="8"/>
      <c r="F55" s="8"/>
      <c r="G55" s="8"/>
      <c r="H55" s="9"/>
    </row>
    <row r="56" spans="2:8" ht="10.5" customHeight="1" x14ac:dyDescent="0.25">
      <c r="B56" s="7"/>
      <c r="C56" s="8"/>
      <c r="D56" s="12" t="s">
        <v>33</v>
      </c>
      <c r="E56" s="13">
        <f>+E52+E48+E43+E34+E29</f>
        <v>21138157662.650002</v>
      </c>
      <c r="F56" s="13"/>
      <c r="G56" s="13">
        <v>20993085960.970001</v>
      </c>
      <c r="H56" s="14"/>
    </row>
    <row r="57" spans="2:8" ht="2.25" customHeight="1" x14ac:dyDescent="0.25">
      <c r="B57" s="7"/>
      <c r="C57" s="8"/>
      <c r="D57" s="8"/>
      <c r="E57" s="8"/>
      <c r="F57" s="8"/>
      <c r="G57" s="8"/>
      <c r="H57" s="9"/>
    </row>
    <row r="58" spans="2:8" ht="11" customHeight="1" x14ac:dyDescent="0.25">
      <c r="B58" s="7"/>
      <c r="C58" s="8"/>
      <c r="D58" s="15" t="s">
        <v>34</v>
      </c>
      <c r="E58" s="2">
        <f>+E24-E56</f>
        <v>1185492235.3199997</v>
      </c>
      <c r="F58" s="20"/>
      <c r="G58" s="2">
        <v>810535557.78999996</v>
      </c>
      <c r="H58" s="23"/>
    </row>
    <row r="59" spans="2:8" ht="6" customHeight="1" x14ac:dyDescent="0.25">
      <c r="B59" s="16"/>
      <c r="C59" s="17"/>
      <c r="D59" s="17"/>
      <c r="E59" s="17"/>
      <c r="F59" s="17"/>
      <c r="G59" s="17"/>
      <c r="H59" s="18"/>
    </row>
    <row r="60" spans="2:8" ht="8.25" customHeight="1" x14ac:dyDescent="0.25">
      <c r="C60" s="36" t="s">
        <v>35</v>
      </c>
      <c r="D60" s="36"/>
    </row>
    <row r="61" spans="2:8" ht="33.5" customHeight="1" x14ac:dyDescent="0.25"/>
    <row r="62" spans="2:8" ht="10.5" customHeight="1" x14ac:dyDescent="0.25">
      <c r="B62" s="37">
        <v>6</v>
      </c>
      <c r="C62" s="37"/>
      <c r="D62" s="37"/>
      <c r="E62" s="37"/>
      <c r="F62" s="37"/>
      <c r="G62" s="37"/>
      <c r="H62" s="37"/>
    </row>
  </sheetData>
  <mergeCells count="13">
    <mergeCell ref="C52:D52"/>
    <mergeCell ref="C60:D60"/>
    <mergeCell ref="B62:H62"/>
    <mergeCell ref="C48:D48"/>
    <mergeCell ref="C43:D43"/>
    <mergeCell ref="B3:G5"/>
    <mergeCell ref="C9:D9"/>
    <mergeCell ref="C11:D11"/>
    <mergeCell ref="C34:D34"/>
    <mergeCell ref="C27:D27"/>
    <mergeCell ref="C29:D29"/>
    <mergeCell ref="C18:D18"/>
    <mergeCell ref="C21:D21"/>
  </mergeCells>
  <pageMargins left="0.55138888888888893" right="0.39374999999999999" top="0.70902777777777781" bottom="0.39374999999999999" header="0" footer="0"/>
  <pageSetup paperSize="256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Maria del Carmen Ramos Carrillo</cp:lastModifiedBy>
  <cp:lastPrinted>2018-04-04T17:13:58Z</cp:lastPrinted>
  <dcterms:created xsi:type="dcterms:W3CDTF">2017-04-25T00:16:15Z</dcterms:created>
  <dcterms:modified xsi:type="dcterms:W3CDTF">2018-04-04T17:22:56Z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01734361CD07C3C85B968AA4B2781C480C131A4BF1DCCE0484255B1E26629C81B52F01B63578F60B7CC51D48DFEB83EA79083C694DB3BE83186A141F4B757C83D7245CB15CA3BA4BF977691E765C223B4B994CE068B903097A6D360CD7DE613E2C014C6D790BA246FFE6D88D4FA8B52F61176A99A91E4433D6808158E247C12</vt:lpwstr>
  </property>
  <property fmtid="{D5CDD505-2E9C-101B-9397-08002B2CF9AE}" pid="3" name="Business Objects Context Information1">
    <vt:lpwstr>F2B4F4BD46982C2CB0A59DED6E8CFDFBEB977AE6DE2C4967F86ED386D68355B401479F2ADD638E1ACC24A71823228165201C2D35AF44DC8546069FCCFAB82437E8AE85364339A3FD7B8457322ABA5F93C19AE1510F54DDC058B541E4AA986E19A4E0E3C085511CF837F59F5C22A1C081DEADD6FFA8A5A5D4BB6495E846168AE</vt:lpwstr>
  </property>
  <property fmtid="{D5CDD505-2E9C-101B-9397-08002B2CF9AE}" pid="4" name="Business Objects Context Information2">
    <vt:lpwstr>F0F441A3A1A5FC0E32548D4AADCF4BBF072EACF58CEDBA310C70132E4FD3E2FDE4E54292429BFD893644DC46909888F44C4949974772710816B3135DB34264D5D4F50D9C998EE00C07327A28898C1F9CA5530FBF4324D1AD94042F434463F2C71BBAB109613B4AAD2F27E47C8C2215A9EABD43EEA99EF3C1375B1116D9654D0</vt:lpwstr>
  </property>
  <property fmtid="{D5CDD505-2E9C-101B-9397-08002B2CF9AE}" pid="5" name="Business Objects Context Information3">
    <vt:lpwstr>A761248CA98224AE41B700151411CB75F9F47BA9B5CB7E252B08D16DC25F304D6A5644A8BFD64ABB1EF5BD10646EC97C77446E8A7CFF9E74CAD06760F5A1BD132C949C723C294B0F484A5551EB934679CF6125EB41AB205A3D6EEE6EBBDED7913F90BCB195A6EE58C8F40376DD0DF1C7A1E32400165F976EF2FEB80A1F34BFA</vt:lpwstr>
  </property>
  <property fmtid="{D5CDD505-2E9C-101B-9397-08002B2CF9AE}" pid="6" name="Business Objects Context Information4">
    <vt:lpwstr>C1850DBC76B354AA6FEFDBBC0EBCACE6994732608B582A1BADB9006D652E9FA6EAFD0226B466F37C519FA1716C39F13FE55B19EB2D187BAC29863A67CEFAD8FCB13BC8109A211A9C6F03A8505CC11F1B3DBC0C09F1965F8EF08E4E66530C1E2E42E78C1F661E055D1659413B0418A06B6B8373C50161C64B5A0FC654AE88299</vt:lpwstr>
  </property>
  <property fmtid="{D5CDD505-2E9C-101B-9397-08002B2CF9AE}" pid="7" name="Business Objects Context Information5">
    <vt:lpwstr>62C01632456E2C4FAEBC891252B2DE2AABACFD9E53F088CF896D37EB135215D11E780BBF1E7664F4103F65AC035F831991B2A9A8C0383C448A78D4B7350F2ACA2D02801720F0465E4001C031724EAD8E8452CDC98DD224118B78A226F7983E77396D2F68CA29A2C0F9BAE29DE0D6BB274CE99769621460894D44432D17E080E</vt:lpwstr>
  </property>
  <property fmtid="{D5CDD505-2E9C-101B-9397-08002B2CF9AE}" pid="8" name="Business Objects Context Information6">
    <vt:lpwstr>F57DD41DB032E8DF9DA02794A7E99660FEC49F6C86CB659FD67DABF13EA830320A3DD529EC326FEF28F88C74E0DD1A3ABCA962F685F6444286B65C4D93D1F1E571B2E8BF</vt:lpwstr>
  </property>
</Properties>
</file>