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5\IAGF 4_2015 y Cta Púb 2015\Cuenta Pública\PE Estados Financieros en Excel\"/>
    </mc:Choice>
  </mc:AlternateContent>
  <bookViews>
    <workbookView xWindow="120" yWindow="48" windowWidth="15132" windowHeight="8136" tabRatio="578"/>
  </bookViews>
  <sheets>
    <sheet name="REPORTE" sheetId="19" r:id="rId1"/>
  </sheets>
  <definedNames>
    <definedName name="_xlnm.Print_Area" localSheetId="0">REPORTE!$A$1:$H$45</definedName>
    <definedName name="CIFRAS" localSheetId="0">#REF!</definedName>
    <definedName name="CIFRAS">#REF!</definedName>
    <definedName name="CREXPORT" localSheetId="0">#REF!</definedName>
    <definedName name="CREXPORT">#REF!</definedName>
  </definedNames>
  <calcPr calcId="171027"/>
</workbook>
</file>

<file path=xl/calcChain.xml><?xml version="1.0" encoding="utf-8"?>
<calcChain xmlns="http://schemas.openxmlformats.org/spreadsheetml/2006/main">
  <c r="D38" i="19" l="1"/>
  <c r="D37" i="19" s="1"/>
  <c r="D35" i="19"/>
  <c r="D32" i="19"/>
  <c r="D31" i="19"/>
  <c r="D29" i="19"/>
  <c r="D27" i="19"/>
  <c r="H12" i="19"/>
  <c r="H14" i="19"/>
  <c r="H15" i="19"/>
  <c r="H16" i="19"/>
  <c r="H17" i="19"/>
  <c r="G38" i="19"/>
  <c r="G35" i="19"/>
  <c r="G32" i="19"/>
  <c r="G31" i="19"/>
  <c r="G29" i="19"/>
  <c r="G27" i="19"/>
  <c r="G26" i="19"/>
  <c r="F38" i="19"/>
  <c r="F37" i="19" s="1"/>
  <c r="F35" i="19"/>
  <c r="F32" i="19"/>
  <c r="F31" i="19"/>
  <c r="F29" i="19"/>
  <c r="F27" i="19"/>
  <c r="F26" i="19"/>
  <c r="C38" i="19"/>
  <c r="C37" i="19" s="1"/>
  <c r="C35" i="19"/>
  <c r="C32" i="19"/>
  <c r="C31" i="19"/>
  <c r="C29" i="19"/>
  <c r="C27" i="19"/>
  <c r="C26" i="19"/>
  <c r="H10" i="19"/>
  <c r="H9" i="19"/>
  <c r="G18" i="19"/>
  <c r="E10" i="19"/>
  <c r="E27" i="19" s="1"/>
  <c r="E12" i="19"/>
  <c r="E29" i="19" s="1"/>
  <c r="E14" i="19"/>
  <c r="E31" i="19" s="1"/>
  <c r="E15" i="19"/>
  <c r="E35" i="19" s="1"/>
  <c r="E16" i="19"/>
  <c r="E32" i="19" s="1"/>
  <c r="E38" i="19"/>
  <c r="E37" i="19" s="1"/>
  <c r="E9" i="19"/>
  <c r="E26" i="19" s="1"/>
  <c r="F18" i="19"/>
  <c r="D18" i="19"/>
  <c r="C18" i="19"/>
  <c r="D25" i="19" l="1"/>
  <c r="C25" i="19"/>
  <c r="H29" i="19"/>
  <c r="H32" i="19"/>
  <c r="H38" i="19"/>
  <c r="H27" i="19"/>
  <c r="H35" i="19"/>
  <c r="H34" i="19" s="1"/>
  <c r="H26" i="19"/>
  <c r="D34" i="19"/>
  <c r="G25" i="19"/>
  <c r="H31" i="19"/>
  <c r="E34" i="19"/>
  <c r="C34" i="19"/>
  <c r="E25" i="19"/>
  <c r="G37" i="19"/>
  <c r="H37" i="19" s="1"/>
  <c r="F34" i="19"/>
  <c r="F25" i="19"/>
  <c r="G34" i="19"/>
  <c r="H18" i="19"/>
  <c r="E18" i="19"/>
  <c r="D39" i="19" l="1"/>
  <c r="F39" i="19"/>
  <c r="C39" i="19"/>
  <c r="E39" i="19"/>
  <c r="G39" i="19"/>
  <c r="H25" i="19"/>
  <c r="H39" i="19" l="1"/>
</calcChain>
</file>

<file path=xl/sharedStrings.xml><?xml version="1.0" encoding="utf-8"?>
<sst xmlns="http://schemas.openxmlformats.org/spreadsheetml/2006/main" count="57" uniqueCount="31">
  <si>
    <t>PARTICIPACIONES Y APORTACIONES</t>
  </si>
  <si>
    <t>DERECHOS</t>
  </si>
  <si>
    <t>IMPUESTOS</t>
  </si>
  <si>
    <t>PRODUCTOS</t>
  </si>
  <si>
    <t>INGRESOS DERIVADOS DE FINANCIAMIENTO</t>
  </si>
  <si>
    <t>MODIFICADO</t>
  </si>
  <si>
    <t>DEVENGADO</t>
  </si>
  <si>
    <t>RECAUDADO</t>
  </si>
  <si>
    <t>APROVECHAMIENTOS</t>
  </si>
  <si>
    <t>TOTAL</t>
  </si>
  <si>
    <t>ESTADO ANALÍTICO DE INGRESOS</t>
  </si>
  <si>
    <t>POR FUENTE DE FINANCIAMIENTO</t>
  </si>
  <si>
    <t>ESTIMADO</t>
  </si>
  <si>
    <t>(1)</t>
  </si>
  <si>
    <t>(2)</t>
  </si>
  <si>
    <t>(4)</t>
  </si>
  <si>
    <t>(5)</t>
  </si>
  <si>
    <t>INGRESOS POR VENTA DE SERVICIOS DE ORGANISMOS DESCENTRALIZADOS</t>
  </si>
  <si>
    <t>CORRIENTE</t>
  </si>
  <si>
    <t>INGRESO</t>
  </si>
  <si>
    <t>DIFERENCIA</t>
  </si>
  <si>
    <t>RUBRO DE INGRESOS</t>
  </si>
  <si>
    <t>AMPLIACIONES Y REDUCCIONES</t>
  </si>
  <si>
    <t>PODER EJECUTIVO DEL ESTADO DE NAYARIT</t>
  </si>
  <si>
    <t>INGRESOS DEL GOBIERNO</t>
  </si>
  <si>
    <t>INGRESOS DE ORGANISMOS Y EMPRESAS</t>
  </si>
  <si>
    <t>INGRESOS DERIVADOS DE FINANCIAMIENTOS</t>
  </si>
  <si>
    <t>DEL 01 DE ENERO AL 31 DE DICIEMBRE DE 2015</t>
  </si>
  <si>
    <t>(6=5-1)</t>
  </si>
  <si>
    <t>(3=1+2)</t>
  </si>
  <si>
    <t xml:space="preserve">INGRESOS EXCEDENTES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</si>
</sst>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"/>
    <numFmt numFmtId="165" formatCode="_-&quot;$&quot;* #,##0.00_-;\-&quot;$&quot;* #,##0.00_-;_-&quot;$&quot;* 0.00_-;_-@_-"/>
    <numFmt numFmtId="166" formatCode="#,##0.00_);\(* #,##0.00\)"/>
    <numFmt numFmtId="167" formatCode="#,##0.00_);* \(#,##0.00\)"/>
    <numFmt numFmtId="168" formatCode="&quot;$&quot;#,##0.00_);&quot;$&quot;* \(#,##0.00\)"/>
    <numFmt numFmtId="169" formatCode="0\ "/>
    <numFmt numFmtId="170" formatCode="_-&quot;$&quot;* #,##0_-;\-&quot;$&quot;* #,##0_-;_-&quot;$&quot;* 0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16">
    <xf numFmtId="0" fontId="0" fillId="0" borderId="0" xfId="0"/>
    <xf numFmtId="0" fontId="4" fillId="3" borderId="11" xfId="0" applyFont="1" applyFill="1" applyBorder="1" applyAlignment="1">
      <alignment horizontal="left" indent="1"/>
    </xf>
    <xf numFmtId="0" fontId="4" fillId="3" borderId="16" xfId="0" applyFont="1" applyFill="1" applyBorder="1" applyAlignment="1">
      <alignment horizontal="center"/>
    </xf>
    <xf numFmtId="44" fontId="4" fillId="3" borderId="22" xfId="2" applyFont="1" applyFill="1" applyBorder="1"/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/>
    </xf>
    <xf numFmtId="0" fontId="4" fillId="3" borderId="0" xfId="0" applyFont="1" applyFill="1" applyBorder="1"/>
    <xf numFmtId="44" fontId="4" fillId="3" borderId="26" xfId="2" applyFont="1" applyFill="1" applyBorder="1"/>
    <xf numFmtId="0" fontId="4" fillId="2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6" fillId="3" borderId="0" xfId="0" quotePrefix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4" fontId="3" fillId="3" borderId="19" xfId="2" quotePrefix="1" applyFont="1" applyFill="1" applyBorder="1"/>
    <xf numFmtId="0" fontId="3" fillId="3" borderId="25" xfId="0" applyFont="1" applyFill="1" applyBorder="1" applyAlignment="1">
      <alignment horizontal="left" indent="1"/>
    </xf>
    <xf numFmtId="0" fontId="3" fillId="3" borderId="2" xfId="0" applyFont="1" applyFill="1" applyBorder="1"/>
    <xf numFmtId="164" fontId="3" fillId="3" borderId="17" xfId="0" applyNumberFormat="1" applyFont="1" applyFill="1" applyBorder="1" applyAlignment="1">
      <alignment horizontal="right"/>
    </xf>
    <xf numFmtId="43" fontId="3" fillId="3" borderId="17" xfId="1" quotePrefix="1" applyFont="1" applyFill="1" applyBorder="1"/>
    <xf numFmtId="0" fontId="4" fillId="3" borderId="2" xfId="0" applyFont="1" applyFill="1" applyBorder="1"/>
    <xf numFmtId="0" fontId="4" fillId="3" borderId="0" xfId="0" applyFont="1" applyFill="1"/>
    <xf numFmtId="0" fontId="3" fillId="3" borderId="9" xfId="0" applyFont="1" applyFill="1" applyBorder="1" applyAlignment="1">
      <alignment horizontal="left" indent="1"/>
    </xf>
    <xf numFmtId="0" fontId="3" fillId="3" borderId="20" xfId="0" applyFont="1" applyFill="1" applyBorder="1" applyAlignment="1">
      <alignment horizontal="left" indent="1"/>
    </xf>
    <xf numFmtId="0" fontId="3" fillId="3" borderId="18" xfId="0" applyFont="1" applyFill="1" applyBorder="1"/>
    <xf numFmtId="164" fontId="3" fillId="3" borderId="18" xfId="0" applyNumberFormat="1" applyFont="1" applyFill="1" applyBorder="1" applyAlignment="1">
      <alignment horizontal="right"/>
    </xf>
    <xf numFmtId="0" fontId="4" fillId="3" borderId="24" xfId="0" applyFont="1" applyFill="1" applyBorder="1" applyAlignment="1">
      <alignment horizontal="left" indent="1"/>
    </xf>
    <xf numFmtId="0" fontId="4" fillId="3" borderId="1" xfId="0" applyFont="1" applyFill="1" applyBorder="1"/>
    <xf numFmtId="44" fontId="4" fillId="3" borderId="19" xfId="2" quotePrefix="1" applyFont="1" applyFill="1" applyBorder="1"/>
    <xf numFmtId="165" fontId="4" fillId="3" borderId="17" xfId="2" applyNumberFormat="1" applyFont="1" applyFill="1" applyBorder="1"/>
    <xf numFmtId="0" fontId="3" fillId="3" borderId="25" xfId="0" applyFont="1" applyFill="1" applyBorder="1" applyAlignment="1">
      <alignment horizontal="left" indent="2"/>
    </xf>
    <xf numFmtId="0" fontId="3" fillId="3" borderId="9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indent="1"/>
    </xf>
    <xf numFmtId="0" fontId="3" fillId="3" borderId="9" xfId="0" applyFont="1" applyFill="1" applyBorder="1" applyAlignment="1">
      <alignment horizontal="left" indent="2"/>
    </xf>
    <xf numFmtId="0" fontId="4" fillId="3" borderId="9" xfId="0" applyFont="1" applyFill="1" applyBorder="1" applyAlignment="1">
      <alignment horizontal="left" indent="1"/>
    </xf>
    <xf numFmtId="44" fontId="4" fillId="3" borderId="17" xfId="2" applyFont="1" applyFill="1" applyBorder="1" applyAlignment="1">
      <alignment horizontal="right"/>
    </xf>
    <xf numFmtId="0" fontId="3" fillId="3" borderId="20" xfId="0" applyFont="1" applyFill="1" applyBorder="1" applyAlignment="1">
      <alignment horizontal="left" indent="2"/>
    </xf>
    <xf numFmtId="169" fontId="3" fillId="3" borderId="18" xfId="0" applyNumberFormat="1" applyFont="1" applyFill="1" applyBorder="1" applyAlignment="1">
      <alignment horizontal="right"/>
    </xf>
    <xf numFmtId="169" fontId="3" fillId="3" borderId="19" xfId="2" applyNumberFormat="1" applyFont="1" applyFill="1" applyBorder="1"/>
    <xf numFmtId="169" fontId="3" fillId="3" borderId="17" xfId="0" applyNumberFormat="1" applyFont="1" applyFill="1" applyBorder="1" applyAlignment="1">
      <alignment horizontal="right"/>
    </xf>
    <xf numFmtId="170" fontId="4" fillId="3" borderId="17" xfId="2" applyNumberFormat="1" applyFont="1" applyFill="1" applyBorder="1"/>
    <xf numFmtId="170" fontId="4" fillId="3" borderId="26" xfId="2" applyNumberFormat="1" applyFont="1" applyFill="1" applyBorder="1"/>
    <xf numFmtId="0" fontId="4" fillId="2" borderId="1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27" xfId="0" applyFont="1" applyFill="1" applyBorder="1" applyAlignment="1">
      <alignment horizontal="left"/>
    </xf>
    <xf numFmtId="0" fontId="4" fillId="3" borderId="27" xfId="0" applyFont="1" applyFill="1" applyBorder="1"/>
    <xf numFmtId="44" fontId="4" fillId="3" borderId="27" xfId="0" applyNumberFormat="1" applyFont="1" applyFill="1" applyBorder="1"/>
    <xf numFmtId="4" fontId="4" fillId="3" borderId="27" xfId="0" applyNumberFormat="1" applyFont="1" applyFill="1" applyBorder="1" applyAlignment="1">
      <alignment horizontal="center"/>
    </xf>
    <xf numFmtId="44" fontId="4" fillId="3" borderId="27" xfId="2" applyFont="1" applyFill="1" applyBorder="1" applyAlignment="1">
      <alignment horizontal="right"/>
    </xf>
    <xf numFmtId="0" fontId="4" fillId="3" borderId="21" xfId="0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44" fontId="4" fillId="3" borderId="27" xfId="0" applyNumberFormat="1" applyFont="1" applyFill="1" applyBorder="1" applyAlignment="1">
      <alignment horizontal="right"/>
    </xf>
    <xf numFmtId="0" fontId="6" fillId="2" borderId="33" xfId="0" quotePrefix="1" applyFont="1" applyFill="1" applyBorder="1" applyAlignment="1">
      <alignment horizontal="center" vertical="center"/>
    </xf>
    <xf numFmtId="44" fontId="4" fillId="3" borderId="31" xfId="2" quotePrefix="1" applyFont="1" applyFill="1" applyBorder="1"/>
    <xf numFmtId="43" fontId="3" fillId="3" borderId="34" xfId="1" quotePrefix="1" applyFont="1" applyFill="1" applyBorder="1"/>
    <xf numFmtId="164" fontId="3" fillId="3" borderId="34" xfId="0" applyNumberFormat="1" applyFont="1" applyFill="1" applyBorder="1" applyAlignment="1">
      <alignment horizontal="right"/>
    </xf>
    <xf numFmtId="44" fontId="4" fillId="3" borderId="34" xfId="2" applyFont="1" applyFill="1" applyBorder="1" applyAlignment="1">
      <alignment horizontal="right"/>
    </xf>
    <xf numFmtId="165" fontId="4" fillId="3" borderId="34" xfId="2" applyNumberFormat="1" applyFont="1" applyFill="1" applyBorder="1"/>
    <xf numFmtId="164" fontId="3" fillId="3" borderId="32" xfId="0" applyNumberFormat="1" applyFont="1" applyFill="1" applyBorder="1" applyAlignment="1">
      <alignment horizontal="right"/>
    </xf>
    <xf numFmtId="44" fontId="4" fillId="3" borderId="35" xfId="2" applyFont="1" applyFill="1" applyBorder="1"/>
    <xf numFmtId="0" fontId="6" fillId="2" borderId="38" xfId="0" quotePrefix="1" applyFont="1" applyFill="1" applyBorder="1" applyAlignment="1">
      <alignment horizontal="center" vertical="center"/>
    </xf>
    <xf numFmtId="44" fontId="4" fillId="3" borderId="39" xfId="2" applyFont="1" applyFill="1" applyBorder="1" applyAlignment="1">
      <alignment horizontal="center"/>
    </xf>
    <xf numFmtId="167" fontId="3" fillId="3" borderId="40" xfId="1" applyNumberFormat="1" applyFont="1" applyFill="1" applyBorder="1" applyAlignment="1">
      <alignment horizontal="right"/>
    </xf>
    <xf numFmtId="44" fontId="3" fillId="3" borderId="40" xfId="2" quotePrefix="1" applyFont="1" applyFill="1" applyBorder="1" applyAlignment="1">
      <alignment horizontal="center"/>
    </xf>
    <xf numFmtId="168" fontId="4" fillId="3" borderId="40" xfId="2" applyNumberFormat="1" applyFont="1" applyFill="1" applyBorder="1" applyAlignment="1">
      <alignment horizontal="center"/>
    </xf>
    <xf numFmtId="166" fontId="3" fillId="3" borderId="40" xfId="1" applyNumberFormat="1" applyFont="1" applyFill="1" applyBorder="1" applyAlignment="1">
      <alignment horizontal="right"/>
    </xf>
    <xf numFmtId="166" fontId="4" fillId="3" borderId="40" xfId="1" applyNumberFormat="1" applyFont="1" applyFill="1" applyBorder="1" applyAlignment="1">
      <alignment horizontal="right"/>
    </xf>
    <xf numFmtId="0" fontId="4" fillId="2" borderId="42" xfId="0" applyFont="1" applyFill="1" applyBorder="1" applyAlignment="1">
      <alignment horizontal="center" vertical="center"/>
    </xf>
    <xf numFmtId="44" fontId="3" fillId="3" borderId="31" xfId="2" quotePrefix="1" applyFont="1" applyFill="1" applyBorder="1"/>
    <xf numFmtId="44" fontId="4" fillId="3" borderId="43" xfId="2" applyFont="1" applyFill="1" applyBorder="1"/>
    <xf numFmtId="168" fontId="3" fillId="3" borderId="39" xfId="2" applyNumberFormat="1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4" fillId="2" borderId="8" xfId="0" applyFont="1" applyFill="1" applyBorder="1" applyAlignment="1"/>
    <xf numFmtId="0" fontId="10" fillId="3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/>
    </xf>
    <xf numFmtId="4" fontId="4" fillId="3" borderId="27" xfId="0" applyNumberFormat="1" applyFont="1" applyFill="1" applyBorder="1" applyAlignment="1">
      <alignment horizontal="right"/>
    </xf>
    <xf numFmtId="44" fontId="4" fillId="3" borderId="39" xfId="2" applyFont="1" applyFill="1" applyBorder="1" applyAlignment="1">
      <alignment horizontal="right"/>
    </xf>
    <xf numFmtId="44" fontId="4" fillId="3" borderId="41" xfId="2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7" fillId="2" borderId="23" xfId="0" quotePrefix="1" applyFont="1" applyFill="1" applyBorder="1" applyAlignment="1">
      <alignment horizontal="center" vertical="center"/>
    </xf>
    <xf numFmtId="0" fontId="7" fillId="2" borderId="28" xfId="0" quotePrefix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85" workbookViewId="0">
      <pane xSplit="1" ySplit="1" topLeftCell="B2" activePane="bottomRight" state="frozen"/>
      <selection pane="topRight" activeCell="B1" sqref="B1"/>
      <selection pane="bottomLeft" activeCell="A13" sqref="A13"/>
      <selection pane="bottomRight" activeCell="A5" sqref="A5"/>
    </sheetView>
  </sheetViews>
  <sheetFormatPr baseColWidth="10" defaultColWidth="11.44140625" defaultRowHeight="13.8" x14ac:dyDescent="0.25"/>
  <cols>
    <col min="1" max="1" width="6.44140625" style="9" customWidth="1"/>
    <col min="2" max="2" width="60.88671875" style="10" customWidth="1"/>
    <col min="3" max="8" width="19.109375" style="10" customWidth="1"/>
    <col min="9" max="16384" width="11.44140625" style="10"/>
  </cols>
  <sheetData>
    <row r="1" spans="1:8" ht="20.399999999999999" x14ac:dyDescent="0.35">
      <c r="A1" s="101" t="s">
        <v>23</v>
      </c>
      <c r="B1" s="102"/>
      <c r="C1" s="102"/>
      <c r="D1" s="102"/>
      <c r="E1" s="102"/>
      <c r="F1" s="102"/>
      <c r="G1" s="102"/>
      <c r="H1" s="103"/>
    </row>
    <row r="2" spans="1:8" ht="18" x14ac:dyDescent="0.35">
      <c r="A2" s="104" t="s">
        <v>10</v>
      </c>
      <c r="B2" s="105"/>
      <c r="C2" s="105"/>
      <c r="D2" s="105"/>
      <c r="E2" s="105"/>
      <c r="F2" s="105"/>
      <c r="G2" s="105"/>
      <c r="H2" s="106"/>
    </row>
    <row r="3" spans="1:8" ht="18" x14ac:dyDescent="0.35">
      <c r="A3" s="107" t="s">
        <v>27</v>
      </c>
      <c r="B3" s="108"/>
      <c r="C3" s="108"/>
      <c r="D3" s="108"/>
      <c r="E3" s="108"/>
      <c r="F3" s="108"/>
      <c r="G3" s="108"/>
      <c r="H3" s="109"/>
    </row>
    <row r="4" spans="1:8" ht="9.6" customHeight="1" thickBot="1" x14ac:dyDescent="0.3">
      <c r="A4" s="110"/>
      <c r="B4" s="111"/>
      <c r="C4" s="111"/>
      <c r="D4" s="111"/>
      <c r="E4" s="111"/>
      <c r="F4" s="111"/>
      <c r="G4" s="111"/>
      <c r="H4" s="112"/>
    </row>
    <row r="5" spans="1:8" ht="7.8" customHeight="1" thickBot="1" x14ac:dyDescent="0.35">
      <c r="C5" s="11"/>
      <c r="D5" s="11"/>
      <c r="E5" s="11"/>
      <c r="F5" s="11"/>
      <c r="G5" s="11"/>
      <c r="H5" s="11"/>
    </row>
    <row r="6" spans="1:8" ht="24" customHeight="1" x14ac:dyDescent="0.25">
      <c r="A6" s="74"/>
      <c r="B6" s="75"/>
      <c r="C6" s="113" t="s">
        <v>19</v>
      </c>
      <c r="D6" s="114"/>
      <c r="E6" s="114"/>
      <c r="F6" s="114"/>
      <c r="G6" s="115"/>
      <c r="H6" s="99" t="s">
        <v>20</v>
      </c>
    </row>
    <row r="7" spans="1:8" s="12" customFormat="1" ht="28.8" customHeight="1" x14ac:dyDescent="0.25">
      <c r="A7" s="77" t="s">
        <v>21</v>
      </c>
      <c r="B7" s="78"/>
      <c r="C7" s="5" t="s">
        <v>12</v>
      </c>
      <c r="D7" s="4" t="s">
        <v>22</v>
      </c>
      <c r="E7" s="8" t="s">
        <v>5</v>
      </c>
      <c r="F7" s="8" t="s">
        <v>6</v>
      </c>
      <c r="G7" s="69" t="s">
        <v>7</v>
      </c>
      <c r="H7" s="100"/>
    </row>
    <row r="8" spans="1:8" s="45" customFormat="1" ht="18" customHeight="1" thickBot="1" x14ac:dyDescent="0.35">
      <c r="A8" s="79"/>
      <c r="B8" s="80"/>
      <c r="C8" s="73" t="s">
        <v>13</v>
      </c>
      <c r="D8" s="43" t="s">
        <v>14</v>
      </c>
      <c r="E8" s="44" t="s">
        <v>29</v>
      </c>
      <c r="F8" s="44" t="s">
        <v>15</v>
      </c>
      <c r="G8" s="54" t="s">
        <v>16</v>
      </c>
      <c r="H8" s="62" t="s">
        <v>28</v>
      </c>
    </row>
    <row r="9" spans="1:8" x14ac:dyDescent="0.25">
      <c r="A9" s="14" t="s">
        <v>2</v>
      </c>
      <c r="B9" s="15"/>
      <c r="C9" s="13">
        <v>706981000</v>
      </c>
      <c r="D9" s="36">
        <v>0</v>
      </c>
      <c r="E9" s="13">
        <f>+C9+D9</f>
        <v>706981000</v>
      </c>
      <c r="F9" s="13">
        <v>654919682.14999998</v>
      </c>
      <c r="G9" s="70">
        <v>654919682.14999998</v>
      </c>
      <c r="H9" s="72">
        <f>+G9-C9</f>
        <v>-52061317.850000024</v>
      </c>
    </row>
    <row r="10" spans="1:8" s="19" customFormat="1" x14ac:dyDescent="0.25">
      <c r="A10" s="14" t="s">
        <v>1</v>
      </c>
      <c r="B10" s="18"/>
      <c r="C10" s="16">
        <v>240072000</v>
      </c>
      <c r="D10" s="37">
        <v>0</v>
      </c>
      <c r="E10" s="16">
        <f t="shared" ref="E10:E16" si="0">+C10+D10</f>
        <v>240072000</v>
      </c>
      <c r="F10" s="17">
        <v>213460405.77000001</v>
      </c>
      <c r="G10" s="56">
        <v>213460405.77000001</v>
      </c>
      <c r="H10" s="64">
        <f t="shared" ref="H10:H17" si="1">+G10-C10</f>
        <v>-26611594.229999989</v>
      </c>
    </row>
    <row r="11" spans="1:8" x14ac:dyDescent="0.25">
      <c r="A11" s="14" t="s">
        <v>3</v>
      </c>
      <c r="B11" s="15"/>
      <c r="C11" s="16"/>
      <c r="D11" s="37"/>
      <c r="E11" s="16"/>
      <c r="F11" s="17"/>
      <c r="G11" s="56"/>
      <c r="H11" s="67"/>
    </row>
    <row r="12" spans="1:8" x14ac:dyDescent="0.25">
      <c r="A12" s="20"/>
      <c r="B12" s="15" t="s">
        <v>18</v>
      </c>
      <c r="C12" s="16">
        <v>20516000</v>
      </c>
      <c r="D12" s="37">
        <v>0</v>
      </c>
      <c r="E12" s="16">
        <f t="shared" si="0"/>
        <v>20516000</v>
      </c>
      <c r="F12" s="17">
        <v>16870553.120000001</v>
      </c>
      <c r="G12" s="56">
        <v>16870553.120000001</v>
      </c>
      <c r="H12" s="64">
        <f t="shared" si="1"/>
        <v>-3645446.879999999</v>
      </c>
    </row>
    <row r="13" spans="1:8" x14ac:dyDescent="0.25">
      <c r="A13" s="14" t="s">
        <v>8</v>
      </c>
      <c r="B13" s="15"/>
      <c r="C13" s="16"/>
      <c r="D13" s="37"/>
      <c r="E13" s="16"/>
      <c r="F13" s="17"/>
      <c r="G13" s="56"/>
      <c r="H13" s="64"/>
    </row>
    <row r="14" spans="1:8" x14ac:dyDescent="0.25">
      <c r="A14" s="20"/>
      <c r="B14" s="15" t="s">
        <v>18</v>
      </c>
      <c r="C14" s="16">
        <v>9890000</v>
      </c>
      <c r="D14" s="37">
        <v>0</v>
      </c>
      <c r="E14" s="16">
        <f t="shared" si="0"/>
        <v>9890000</v>
      </c>
      <c r="F14" s="17">
        <v>25587604.219999999</v>
      </c>
      <c r="G14" s="56">
        <v>25587604.219999999</v>
      </c>
      <c r="H14" s="64">
        <f t="shared" si="1"/>
        <v>15697604.219999999</v>
      </c>
    </row>
    <row r="15" spans="1:8" x14ac:dyDescent="0.25">
      <c r="A15" s="14" t="s">
        <v>17</v>
      </c>
      <c r="B15" s="15"/>
      <c r="C15" s="16">
        <v>229816000</v>
      </c>
      <c r="D15" s="37">
        <v>0</v>
      </c>
      <c r="E15" s="16">
        <f t="shared" si="0"/>
        <v>229816000</v>
      </c>
      <c r="F15" s="17">
        <v>82407526.230000004</v>
      </c>
      <c r="G15" s="56">
        <v>82407526.230000004</v>
      </c>
      <c r="H15" s="64">
        <f t="shared" si="1"/>
        <v>-147408473.76999998</v>
      </c>
    </row>
    <row r="16" spans="1:8" x14ac:dyDescent="0.25">
      <c r="A16" s="14" t="s">
        <v>0</v>
      </c>
      <c r="B16" s="15"/>
      <c r="C16" s="16">
        <v>16523654000</v>
      </c>
      <c r="D16" s="37">
        <v>0</v>
      </c>
      <c r="E16" s="16">
        <f t="shared" si="0"/>
        <v>16523654000</v>
      </c>
      <c r="F16" s="17">
        <v>20191718131.060001</v>
      </c>
      <c r="G16" s="56">
        <v>20191718131.060001</v>
      </c>
      <c r="H16" s="67">
        <f t="shared" si="1"/>
        <v>3668064131.0600014</v>
      </c>
    </row>
    <row r="17" spans="1:9" x14ac:dyDescent="0.25">
      <c r="A17" s="21" t="s">
        <v>4</v>
      </c>
      <c r="B17" s="22"/>
      <c r="C17" s="35">
        <v>0</v>
      </c>
      <c r="D17" s="35">
        <v>0</v>
      </c>
      <c r="E17" s="35">
        <v>0</v>
      </c>
      <c r="F17" s="23">
        <v>12666542.609999999</v>
      </c>
      <c r="G17" s="60">
        <v>12666542.609999999</v>
      </c>
      <c r="H17" s="67">
        <f t="shared" si="1"/>
        <v>12666542.609999999</v>
      </c>
    </row>
    <row r="18" spans="1:9" s="19" customFormat="1" ht="16.8" customHeight="1" thickBot="1" x14ac:dyDescent="0.3">
      <c r="A18" s="1"/>
      <c r="B18" s="2" t="s">
        <v>9</v>
      </c>
      <c r="C18" s="7">
        <f t="shared" ref="C18:H18" si="2">SUM(C9:C17)</f>
        <v>17730929000</v>
      </c>
      <c r="D18" s="38">
        <f t="shared" si="2"/>
        <v>0</v>
      </c>
      <c r="E18" s="7">
        <f t="shared" si="2"/>
        <v>17730929000</v>
      </c>
      <c r="F18" s="3">
        <f t="shared" si="2"/>
        <v>21197630445.160004</v>
      </c>
      <c r="G18" s="71">
        <f t="shared" si="2"/>
        <v>21197630445.160004</v>
      </c>
      <c r="H18" s="89">
        <f t="shared" si="2"/>
        <v>3466701445.1600013</v>
      </c>
    </row>
    <row r="19" spans="1:9" s="19" customFormat="1" ht="16.8" customHeight="1" thickBot="1" x14ac:dyDescent="0.3">
      <c r="A19" s="51"/>
      <c r="B19" s="52"/>
      <c r="C19" s="53"/>
      <c r="D19" s="52"/>
      <c r="E19" s="52"/>
      <c r="F19" s="88" t="s">
        <v>30</v>
      </c>
      <c r="G19" s="88"/>
      <c r="H19" s="90"/>
      <c r="I19" s="6"/>
    </row>
    <row r="20" spans="1:9" s="19" customFormat="1" ht="16.8" customHeight="1" thickBot="1" x14ac:dyDescent="0.3">
      <c r="A20" s="46"/>
      <c r="B20" s="47"/>
      <c r="C20" s="48"/>
      <c r="D20" s="47"/>
      <c r="E20" s="47"/>
      <c r="F20" s="49"/>
      <c r="G20" s="49"/>
      <c r="H20" s="50"/>
      <c r="I20" s="6"/>
    </row>
    <row r="21" spans="1:9" ht="21.6" customHeight="1" x14ac:dyDescent="0.25">
      <c r="A21" s="93" t="s">
        <v>10</v>
      </c>
      <c r="B21" s="94"/>
      <c r="C21" s="97" t="s">
        <v>19</v>
      </c>
      <c r="D21" s="98"/>
      <c r="E21" s="98"/>
      <c r="F21" s="98"/>
      <c r="G21" s="98"/>
      <c r="H21" s="99" t="s">
        <v>20</v>
      </c>
    </row>
    <row r="22" spans="1:9" s="12" customFormat="1" ht="9" customHeight="1" x14ac:dyDescent="0.25">
      <c r="A22" s="95"/>
      <c r="B22" s="96"/>
      <c r="C22" s="82" t="s">
        <v>12</v>
      </c>
      <c r="D22" s="81" t="s">
        <v>22</v>
      </c>
      <c r="E22" s="82" t="s">
        <v>5</v>
      </c>
      <c r="F22" s="83" t="s">
        <v>6</v>
      </c>
      <c r="G22" s="85" t="s">
        <v>7</v>
      </c>
      <c r="H22" s="100"/>
    </row>
    <row r="23" spans="1:9" s="12" customFormat="1" ht="22.2" customHeight="1" x14ac:dyDescent="0.25">
      <c r="A23" s="91" t="s">
        <v>11</v>
      </c>
      <c r="B23" s="92"/>
      <c r="C23" s="82"/>
      <c r="D23" s="81"/>
      <c r="E23" s="82"/>
      <c r="F23" s="84"/>
      <c r="G23" s="86"/>
      <c r="H23" s="100"/>
    </row>
    <row r="24" spans="1:9" s="45" customFormat="1" ht="18" customHeight="1" x14ac:dyDescent="0.3">
      <c r="A24" s="40"/>
      <c r="B24" s="41"/>
      <c r="C24" s="42" t="s">
        <v>13</v>
      </c>
      <c r="D24" s="43" t="s">
        <v>14</v>
      </c>
      <c r="E24" s="44" t="s">
        <v>29</v>
      </c>
      <c r="F24" s="44" t="s">
        <v>15</v>
      </c>
      <c r="G24" s="54" t="s">
        <v>16</v>
      </c>
      <c r="H24" s="62" t="s">
        <v>28</v>
      </c>
    </row>
    <row r="25" spans="1:9" s="19" customFormat="1" x14ac:dyDescent="0.25">
      <c r="A25" s="24" t="s">
        <v>24</v>
      </c>
      <c r="B25" s="25"/>
      <c r="C25" s="26">
        <f t="shared" ref="C25:H25" si="3">SUM(C26:C32)</f>
        <v>17501113000</v>
      </c>
      <c r="D25" s="38">
        <f t="shared" si="3"/>
        <v>0</v>
      </c>
      <c r="E25" s="26">
        <f t="shared" si="3"/>
        <v>17501113000</v>
      </c>
      <c r="F25" s="26">
        <f t="shared" si="3"/>
        <v>21102556376.32</v>
      </c>
      <c r="G25" s="55">
        <f t="shared" si="3"/>
        <v>21102556376.32</v>
      </c>
      <c r="H25" s="63">
        <f t="shared" si="3"/>
        <v>3601443376.3200016</v>
      </c>
    </row>
    <row r="26" spans="1:9" x14ac:dyDescent="0.25">
      <c r="A26" s="28" t="s">
        <v>2</v>
      </c>
      <c r="B26" s="15"/>
      <c r="C26" s="17">
        <f>+C9</f>
        <v>706981000</v>
      </c>
      <c r="D26" s="37">
        <v>0</v>
      </c>
      <c r="E26" s="17">
        <f t="shared" ref="E26:G27" si="4">+E9</f>
        <v>706981000</v>
      </c>
      <c r="F26" s="17">
        <f t="shared" si="4"/>
        <v>654919682.14999998</v>
      </c>
      <c r="G26" s="56">
        <f t="shared" si="4"/>
        <v>654919682.14999998</v>
      </c>
      <c r="H26" s="64">
        <f>+G26-C26</f>
        <v>-52061317.850000024</v>
      </c>
    </row>
    <row r="27" spans="1:9" s="19" customFormat="1" x14ac:dyDescent="0.25">
      <c r="A27" s="28" t="s">
        <v>1</v>
      </c>
      <c r="B27" s="18"/>
      <c r="C27" s="16">
        <f>+C10</f>
        <v>240072000</v>
      </c>
      <c r="D27" s="37">
        <f>+D10</f>
        <v>0</v>
      </c>
      <c r="E27" s="16">
        <f t="shared" si="4"/>
        <v>240072000</v>
      </c>
      <c r="F27" s="16">
        <f t="shared" si="4"/>
        <v>213460405.77000001</v>
      </c>
      <c r="G27" s="57">
        <f t="shared" si="4"/>
        <v>213460405.77000001</v>
      </c>
      <c r="H27" s="64">
        <f t="shared" ref="H27:H32" si="5">+G27-C27</f>
        <v>-26611594.229999989</v>
      </c>
    </row>
    <row r="28" spans="1:9" x14ac:dyDescent="0.25">
      <c r="A28" s="28" t="s">
        <v>3</v>
      </c>
      <c r="B28" s="15"/>
      <c r="C28" s="16"/>
      <c r="D28" s="37"/>
      <c r="E28" s="16"/>
      <c r="F28" s="16"/>
      <c r="G28" s="57"/>
      <c r="H28" s="64"/>
    </row>
    <row r="29" spans="1:9" x14ac:dyDescent="0.25">
      <c r="A29" s="29"/>
      <c r="B29" s="30" t="s">
        <v>18</v>
      </c>
      <c r="C29" s="16">
        <f>+C12</f>
        <v>20516000</v>
      </c>
      <c r="D29" s="37">
        <f>+D12</f>
        <v>0</v>
      </c>
      <c r="E29" s="16">
        <f>+E12</f>
        <v>20516000</v>
      </c>
      <c r="F29" s="16">
        <f>+F12</f>
        <v>16870553.120000001</v>
      </c>
      <c r="G29" s="57">
        <f>+G12</f>
        <v>16870553.120000001</v>
      </c>
      <c r="H29" s="64">
        <f t="shared" si="5"/>
        <v>-3645446.879999999</v>
      </c>
    </row>
    <row r="30" spans="1:9" x14ac:dyDescent="0.25">
      <c r="A30" s="28" t="s">
        <v>8</v>
      </c>
      <c r="B30" s="15"/>
      <c r="C30" s="16"/>
      <c r="D30" s="37"/>
      <c r="E30" s="16"/>
      <c r="F30" s="16"/>
      <c r="G30" s="57"/>
      <c r="H30" s="64"/>
    </row>
    <row r="31" spans="1:9" x14ac:dyDescent="0.25">
      <c r="A31" s="20"/>
      <c r="B31" s="30" t="s">
        <v>18</v>
      </c>
      <c r="C31" s="16">
        <f>+C14</f>
        <v>9890000</v>
      </c>
      <c r="D31" s="37">
        <f>+D14</f>
        <v>0</v>
      </c>
      <c r="E31" s="16">
        <f>+E14</f>
        <v>9890000</v>
      </c>
      <c r="F31" s="16">
        <f>+F14</f>
        <v>25587604.219999999</v>
      </c>
      <c r="G31" s="57">
        <f>+G14</f>
        <v>25587604.219999999</v>
      </c>
      <c r="H31" s="64">
        <f t="shared" si="5"/>
        <v>15697604.219999999</v>
      </c>
    </row>
    <row r="32" spans="1:9" x14ac:dyDescent="0.25">
      <c r="A32" s="31" t="s">
        <v>0</v>
      </c>
      <c r="B32" s="15"/>
      <c r="C32" s="16">
        <f>+C16</f>
        <v>16523654000</v>
      </c>
      <c r="D32" s="37">
        <f>+D16</f>
        <v>0</v>
      </c>
      <c r="E32" s="16">
        <f>+E16</f>
        <v>16523654000</v>
      </c>
      <c r="F32" s="16">
        <f>+F16</f>
        <v>20191718131.060001</v>
      </c>
      <c r="G32" s="57">
        <f>+G16</f>
        <v>20191718131.060001</v>
      </c>
      <c r="H32" s="64">
        <f t="shared" si="5"/>
        <v>3668064131.0600014</v>
      </c>
    </row>
    <row r="33" spans="1:9" x14ac:dyDescent="0.25">
      <c r="A33" s="31"/>
      <c r="B33" s="15"/>
      <c r="C33" s="16"/>
      <c r="D33" s="16"/>
      <c r="E33" s="16"/>
      <c r="F33" s="16"/>
      <c r="G33" s="57"/>
      <c r="H33" s="65"/>
    </row>
    <row r="34" spans="1:9" s="19" customFormat="1" x14ac:dyDescent="0.25">
      <c r="A34" s="32" t="s">
        <v>25</v>
      </c>
      <c r="B34" s="18"/>
      <c r="C34" s="33">
        <f>SUM(C35:C35)</f>
        <v>229816000</v>
      </c>
      <c r="D34" s="38">
        <f>SUM(D35:D35)</f>
        <v>0</v>
      </c>
      <c r="E34" s="33">
        <f>SUM(E35:E35)</f>
        <v>229816000</v>
      </c>
      <c r="F34" s="33">
        <f>SUM(F35:F35)</f>
        <v>82407526.230000004</v>
      </c>
      <c r="G34" s="58">
        <f>SUM(G35:G35)</f>
        <v>82407526.230000004</v>
      </c>
      <c r="H34" s="66">
        <f>+H35</f>
        <v>-147408473.76999998</v>
      </c>
    </row>
    <row r="35" spans="1:9" x14ac:dyDescent="0.25">
      <c r="A35" s="31" t="s">
        <v>17</v>
      </c>
      <c r="B35" s="15"/>
      <c r="C35" s="16">
        <f>+C15</f>
        <v>229816000</v>
      </c>
      <c r="D35" s="37">
        <f>+D15</f>
        <v>0</v>
      </c>
      <c r="E35" s="16">
        <f>+E15</f>
        <v>229816000</v>
      </c>
      <c r="F35" s="16">
        <f>+F15</f>
        <v>82407526.230000004</v>
      </c>
      <c r="G35" s="57">
        <f>+G15</f>
        <v>82407526.230000004</v>
      </c>
      <c r="H35" s="64">
        <f t="shared" ref="H35:H38" si="6">+G35-C35</f>
        <v>-147408473.76999998</v>
      </c>
    </row>
    <row r="36" spans="1:9" x14ac:dyDescent="0.25">
      <c r="A36" s="20"/>
      <c r="B36" s="15"/>
      <c r="C36" s="16"/>
      <c r="D36" s="16"/>
      <c r="E36" s="16"/>
      <c r="F36" s="16"/>
      <c r="G36" s="57"/>
      <c r="H36" s="67"/>
    </row>
    <row r="37" spans="1:9" s="19" customFormat="1" x14ac:dyDescent="0.25">
      <c r="A37" s="32" t="s">
        <v>4</v>
      </c>
      <c r="B37" s="18"/>
      <c r="C37" s="38">
        <f>+C38</f>
        <v>0</v>
      </c>
      <c r="D37" s="38">
        <f>+D38</f>
        <v>0</v>
      </c>
      <c r="E37" s="38">
        <f>+E38</f>
        <v>0</v>
      </c>
      <c r="F37" s="27">
        <f>+F38</f>
        <v>12666542.609999999</v>
      </c>
      <c r="G37" s="59">
        <f>+G38</f>
        <v>12666542.609999999</v>
      </c>
      <c r="H37" s="68">
        <f t="shared" si="6"/>
        <v>12666542.609999999</v>
      </c>
    </row>
    <row r="38" spans="1:9" x14ac:dyDescent="0.25">
      <c r="A38" s="34" t="s">
        <v>26</v>
      </c>
      <c r="B38" s="22"/>
      <c r="C38" s="35">
        <f>+C17</f>
        <v>0</v>
      </c>
      <c r="D38" s="35">
        <f>+D17</f>
        <v>0</v>
      </c>
      <c r="E38" s="35">
        <f>+E17</f>
        <v>0</v>
      </c>
      <c r="F38" s="23">
        <f>+F17</f>
        <v>12666542.609999999</v>
      </c>
      <c r="G38" s="60">
        <f>+G17</f>
        <v>12666542.609999999</v>
      </c>
      <c r="H38" s="67">
        <f t="shared" si="6"/>
        <v>12666542.609999999</v>
      </c>
    </row>
    <row r="39" spans="1:9" s="19" customFormat="1" ht="16.8" customHeight="1" thickBot="1" x14ac:dyDescent="0.3">
      <c r="A39" s="1"/>
      <c r="B39" s="2" t="s">
        <v>9</v>
      </c>
      <c r="C39" s="7">
        <f>+C25+C34+C37</f>
        <v>17730929000</v>
      </c>
      <c r="D39" s="39">
        <f>+D25+D34+D37</f>
        <v>0</v>
      </c>
      <c r="E39" s="7">
        <f>+E25+E34+E37</f>
        <v>17730929000</v>
      </c>
      <c r="F39" s="7">
        <f>+F25+F34+F37</f>
        <v>21197630445.16</v>
      </c>
      <c r="G39" s="61">
        <f>+G25+G34+G37</f>
        <v>21197630445.16</v>
      </c>
      <c r="H39" s="89">
        <f>+H34+H25+H37</f>
        <v>3466701445.1600018</v>
      </c>
    </row>
    <row r="40" spans="1:9" s="19" customFormat="1" ht="16.8" customHeight="1" thickBot="1" x14ac:dyDescent="0.3">
      <c r="A40" s="87" t="s">
        <v>30</v>
      </c>
      <c r="B40" s="88"/>
      <c r="C40" s="88"/>
      <c r="D40" s="88"/>
      <c r="E40" s="88"/>
      <c r="F40" s="88"/>
      <c r="G40" s="88"/>
      <c r="H40" s="90"/>
      <c r="I40" s="6"/>
    </row>
    <row r="44" spans="1:9" x14ac:dyDescent="0.25">
      <c r="A44" s="76"/>
      <c r="B44" s="76"/>
      <c r="C44" s="76"/>
      <c r="D44" s="76"/>
      <c r="E44" s="76"/>
      <c r="F44" s="76"/>
      <c r="G44" s="76"/>
      <c r="H44" s="76"/>
    </row>
    <row r="45" spans="1:9" x14ac:dyDescent="0.25">
      <c r="A45" s="76"/>
      <c r="B45" s="76"/>
      <c r="C45" s="76"/>
      <c r="D45" s="76"/>
      <c r="E45" s="76"/>
      <c r="F45" s="76"/>
      <c r="G45" s="76"/>
      <c r="H45" s="76"/>
    </row>
  </sheetData>
  <mergeCells count="21">
    <mergeCell ref="A1:H1"/>
    <mergeCell ref="A2:H2"/>
    <mergeCell ref="A3:H3"/>
    <mergeCell ref="A4:H4"/>
    <mergeCell ref="C6:G6"/>
    <mergeCell ref="H6:H7"/>
    <mergeCell ref="A44:H45"/>
    <mergeCell ref="A7:B8"/>
    <mergeCell ref="D22:D23"/>
    <mergeCell ref="E22:E23"/>
    <mergeCell ref="F22:F23"/>
    <mergeCell ref="G22:G23"/>
    <mergeCell ref="A40:G40"/>
    <mergeCell ref="H39:H40"/>
    <mergeCell ref="A23:B23"/>
    <mergeCell ref="H18:H19"/>
    <mergeCell ref="F19:G19"/>
    <mergeCell ref="A21:B22"/>
    <mergeCell ref="C21:G21"/>
    <mergeCell ref="H21:H23"/>
    <mergeCell ref="C22:C23"/>
  </mergeCells>
  <pageMargins left="0.78740157480314965" right="0.19685039370078741" top="1.5748031496062993" bottom="0.78740157480314965" header="0.31496062992125984" footer="0.31496062992125984"/>
  <pageSetup scale="50" orientation="portrait" r:id="rId1"/>
  <headerFooter>
    <oddFooter>&amp;C&amp;"Times New Roman,Normal"&amp;18 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2016-04-11T19:09:17Z</cp:lastPrinted>
  <dcterms:created xsi:type="dcterms:W3CDTF">2012-06-15T14:20:29Z</dcterms:created>
  <dcterms:modified xsi:type="dcterms:W3CDTF">2016-04-12T02:45:12Z</dcterms:modified>
</cp:coreProperties>
</file>