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2- Abr-Jun_2016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1" i="1" l="1"/>
  <c r="O41" i="1" l="1"/>
  <c r="O37" i="1" l="1"/>
  <c r="O42" i="1" s="1"/>
  <c r="H45" i="1"/>
  <c r="H37" i="1"/>
  <c r="H54" i="1" l="1"/>
  <c r="O51" i="1" l="1"/>
  <c r="O52" i="1" l="1"/>
  <c r="O54" i="1" s="1"/>
  <c r="M63" i="1" s="1"/>
</calcChain>
</file>

<file path=xl/sharedStrings.xml><?xml version="1.0" encoding="utf-8"?>
<sst xmlns="http://schemas.openxmlformats.org/spreadsheetml/2006/main" count="56" uniqueCount="54">
  <si>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</si>
  <si>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</si>
  <si>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</si>
  <si>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</si>
  <si>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</si>
  <si>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</si>
  <si>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</si>
  <si>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</si>
  <si>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</si>
  <si>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</si>
  <si>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</si>
  <si>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>PORCIÓN A CORTO PLAZO DE LA DEUDA PÚBLICA A LARGO PLAZO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</si>
  <si>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</si>
  <si>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</si>
  <si>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</si>
  <si>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</si>
  <si>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</si>
  <si>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</si>
  <si>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</si>
  <si>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</si>
  <si>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</si>
  <si>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</si>
  <si>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</si>
  <si>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</si>
  <si>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</si>
  <si>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</si>
  <si>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</si>
  <si>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</si>
  <si>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</si>
  <si>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</si>
  <si>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</si>
  <si>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</si>
  <si>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</si>
  <si>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</si>
  <si>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HACIENDA PÚBLICA / PATRIMONIO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</si>
  <si>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</si>
  <si>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</si>
  <si>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</si>
  <si>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</si>
  <si>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</si>
  <si>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</si>
  <si>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</si>
  <si>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</si>
  <si>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</si>
  <si>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HACIENDA PÚBLICA /PATRIMONIO GENERADO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</si>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</sst>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7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7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6" fillId="2" borderId="0" xfId="3" applyNumberFormat="1" applyFont="1" applyFill="1" applyBorder="1" applyAlignment="1">
      <alignment vertical="center"/>
    </xf>
    <xf numFmtId="41" fontId="1" fillId="2" borderId="14" xfId="3" applyNumberFormat="1" applyFont="1" applyFill="1" applyBorder="1" applyAlignment="1">
      <alignment vertical="center"/>
    </xf>
    <xf numFmtId="41" fontId="1" fillId="2" borderId="0" xfId="3" applyNumberFormat="1" applyFont="1" applyFill="1" applyBorder="1" applyAlignment="1">
      <alignment horizontal="left" vertical="center"/>
    </xf>
    <xf numFmtId="41" fontId="1" fillId="2" borderId="0" xfId="3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/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2"/>
    </xf>
    <xf numFmtId="44" fontId="12" fillId="2" borderId="20" xfId="2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1" fontId="1" fillId="0" borderId="0" xfId="3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3" fillId="2" borderId="11" xfId="1" applyNumberFormat="1" applyFont="1" applyFill="1" applyBorder="1" applyAlignment="1">
      <alignment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1" fillId="2" borderId="12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7" fillId="2" borderId="0" xfId="1" quotePrefix="1" applyNumberFormat="1" applyFont="1" applyFill="1" applyBorder="1" applyAlignment="1">
      <alignment horizontal="left" vertical="center" wrapText="1"/>
    </xf>
    <xf numFmtId="41" fontId="3" fillId="2" borderId="14" xfId="1" applyNumberFormat="1" applyFont="1" applyFill="1" applyBorder="1" applyAlignment="1">
      <alignment horizontal="left" vertical="center" wrapText="1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15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 wrapText="1"/>
    </xf>
    <xf numFmtId="41" fontId="3" fillId="2" borderId="15" xfId="1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4" fontId="4" fillId="2" borderId="0" xfId="2" applyFont="1" applyFill="1" applyBorder="1" applyAlignment="1">
      <alignment vertical="center"/>
    </xf>
    <xf numFmtId="44" fontId="4" fillId="2" borderId="15" xfId="2" applyFont="1" applyFill="1" applyBorder="1" applyAlignment="1">
      <alignment vertical="center"/>
    </xf>
    <xf numFmtId="43" fontId="4" fillId="2" borderId="15" xfId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/>
    </xf>
    <xf numFmtId="41" fontId="1" fillId="2" borderId="0" xfId="1" applyNumberFormat="1" applyFont="1" applyFill="1" applyBorder="1" applyAlignment="1">
      <alignment vertical="top" wrapText="1"/>
    </xf>
    <xf numFmtId="43" fontId="4" fillId="2" borderId="9" xfId="1" applyFont="1" applyFill="1" applyBorder="1" applyAlignment="1">
      <alignment vertical="center"/>
    </xf>
    <xf numFmtId="43" fontId="4" fillId="2" borderId="17" xfId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indent="4"/>
    </xf>
    <xf numFmtId="44" fontId="4" fillId="2" borderId="17" xfId="2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 indent="1"/>
    </xf>
    <xf numFmtId="41" fontId="5" fillId="2" borderId="0" xfId="1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vertical="center"/>
    </xf>
    <xf numFmtId="44" fontId="5" fillId="2" borderId="15" xfId="2" applyFont="1" applyFill="1" applyBorder="1" applyAlignment="1">
      <alignment vertical="center"/>
    </xf>
    <xf numFmtId="167" fontId="4" fillId="2" borderId="9" xfId="2" applyNumberFormat="1" applyFont="1" applyFill="1" applyBorder="1" applyAlignment="1">
      <alignment vertical="center"/>
    </xf>
    <xf numFmtId="41" fontId="3" fillId="2" borderId="14" xfId="1" applyNumberFormat="1" applyFont="1" applyFill="1" applyBorder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167" fontId="4" fillId="2" borderId="15" xfId="2" applyNumberFormat="1" applyFont="1" applyFill="1" applyBorder="1" applyAlignment="1">
      <alignment vertical="center"/>
    </xf>
    <xf numFmtId="166" fontId="5" fillId="2" borderId="19" xfId="2" applyNumberFormat="1" applyFont="1" applyFill="1" applyBorder="1" applyAlignment="1">
      <alignment vertical="center"/>
    </xf>
    <xf numFmtId="166" fontId="5" fillId="2" borderId="15" xfId="2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horizontal="left" vertical="center" wrapText="1"/>
    </xf>
    <xf numFmtId="44" fontId="5" fillId="2" borderId="10" xfId="2" applyFont="1" applyFill="1" applyBorder="1" applyAlignment="1">
      <alignment vertical="center"/>
    </xf>
    <xf numFmtId="44" fontId="5" fillId="2" borderId="18" xfId="2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horizontal="left" vertical="center" wrapText="1"/>
    </xf>
    <xf numFmtId="41" fontId="1" fillId="2" borderId="0" xfId="1" applyNumberFormat="1" applyFont="1" applyFill="1" applyBorder="1" applyAlignment="1">
      <alignment horizontal="left" vertical="top" wrapText="1"/>
    </xf>
    <xf numFmtId="41" fontId="8" fillId="2" borderId="0" xfId="1" applyNumberFormat="1" applyFont="1" applyFill="1" applyBorder="1" applyAlignment="1">
      <alignment vertical="center"/>
    </xf>
    <xf numFmtId="41" fontId="3" fillId="2" borderId="16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horizontal="left" vertical="center"/>
    </xf>
    <xf numFmtId="41" fontId="4" fillId="2" borderId="9" xfId="1" applyNumberFormat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41" fontId="1" fillId="2" borderId="9" xfId="1" applyNumberFormat="1" applyFont="1" applyFill="1" applyBorder="1" applyAlignment="1">
      <alignment vertical="center"/>
    </xf>
    <xf numFmtId="41" fontId="4" fillId="2" borderId="17" xfId="1" applyNumberFormat="1" applyFont="1" applyFill="1" applyBorder="1" applyAlignment="1">
      <alignment vertical="center"/>
    </xf>
    <xf numFmtId="0" fontId="9" fillId="2" borderId="12" xfId="0" applyFont="1" applyFill="1" applyBorder="1" applyAlignment="1"/>
    <xf numFmtId="41" fontId="10" fillId="2" borderId="0" xfId="1" applyNumberFormat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 wrapText="1"/>
    </xf>
    <xf numFmtId="41" fontId="1" fillId="2" borderId="0" xfId="1" applyNumberFormat="1" applyFont="1" applyFill="1" applyBorder="1" applyAlignment="1">
      <alignment horizontal="left" vertical="center" indent="2"/>
    </xf>
    <xf numFmtId="0" fontId="13" fillId="2" borderId="12" xfId="0" applyFont="1" applyFill="1" applyBorder="1" applyAlignment="1"/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44" fontId="16" fillId="2" borderId="0" xfId="2" applyFont="1" applyFill="1" applyAlignment="1">
      <alignment horizontal="right" vertical="center"/>
    </xf>
    <xf numFmtId="168" fontId="16" fillId="2" borderId="0" xfId="0" applyNumberFormat="1" applyFont="1" applyFill="1" applyAlignment="1">
      <alignment horizontal="right" vertical="center"/>
    </xf>
    <xf numFmtId="41" fontId="5" fillId="2" borderId="0" xfId="1" applyNumberFormat="1" applyFont="1" applyFill="1" applyBorder="1" applyAlignment="1">
      <alignment vertical="center" wrapText="1"/>
    </xf>
    <xf numFmtId="41" fontId="14" fillId="3" borderId="2" xfId="1" applyNumberFormat="1" applyFont="1" applyFill="1" applyBorder="1" applyAlignment="1">
      <alignment horizontal="center"/>
    </xf>
    <xf numFmtId="41" fontId="14" fillId="3" borderId="3" xfId="1" applyNumberFormat="1" applyFont="1" applyFill="1" applyBorder="1" applyAlignment="1">
      <alignment horizontal="center"/>
    </xf>
    <xf numFmtId="41" fontId="14" fillId="3" borderId="0" xfId="1" applyNumberFormat="1" applyFont="1" applyFill="1" applyBorder="1" applyAlignment="1">
      <alignment horizontal="center" vertical="center"/>
    </xf>
    <xf numFmtId="41" fontId="14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15" fillId="3" borderId="0" xfId="1" applyNumberFormat="1" applyFont="1" applyFill="1" applyBorder="1" applyAlignment="1">
      <alignment horizontal="center" vertical="center"/>
    </xf>
    <xf numFmtId="41" fontId="15" fillId="3" borderId="5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/>
        <xdr:cNvGrpSpPr/>
      </xdr:nvGrpSpPr>
      <xdr:grpSpPr>
        <a:xfrm>
          <a:off x="121921" y="30481"/>
          <a:ext cx="3672839" cy="4491314"/>
          <a:chOff x="121921" y="30481"/>
          <a:chExt cx="3672839" cy="4491314"/>
        </a:xfrm>
      </xdr:grpSpPr>
      <xdr:pic>
        <xdr:nvPicPr>
          <xdr:cNvPr id="2" name="1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/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1.59765625" style="2" customWidth="1"/>
    <col min="8" max="8" width="14.69921875" style="2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4.69921875" style="2" customWidth="1"/>
    <col min="16" max="16" width="0.69921875" style="2" customWidth="1"/>
    <col min="17" max="16384" width="11.398437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1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8" customHeight="1">
      <c r="A24" s="16"/>
      <c r="B24" s="16"/>
      <c r="C24" s="73"/>
      <c r="D24" s="79" t="s">
        <v>46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19"/>
    </row>
    <row r="25" spans="1:16" ht="19.8" customHeight="1">
      <c r="A25" s="16"/>
      <c r="B25" s="16"/>
      <c r="C25" s="74"/>
      <c r="D25" s="81" t="s">
        <v>36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19"/>
    </row>
    <row r="26" spans="1:16" ht="22.2" customHeight="1">
      <c r="A26" s="16"/>
      <c r="B26" s="16"/>
      <c r="C26" s="74"/>
      <c r="D26" s="85" t="s">
        <v>53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19"/>
    </row>
    <row r="27" spans="1:16" ht="2.25" customHeight="1" thickBot="1">
      <c r="A27" s="16"/>
      <c r="B27" s="16"/>
      <c r="C27" s="75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1010080170.04</v>
      </c>
      <c r="I33" s="17"/>
      <c r="J33" s="20"/>
      <c r="K33" s="20" t="s">
        <v>8</v>
      </c>
      <c r="L33" s="20"/>
      <c r="M33" s="20"/>
      <c r="N33" s="36"/>
      <c r="O33" s="37">
        <v>3863997944.8800001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720912224.13999999</v>
      </c>
      <c r="I34" s="17"/>
      <c r="J34" s="20"/>
      <c r="K34" s="20" t="s">
        <v>11</v>
      </c>
      <c r="L34" s="20"/>
      <c r="M34" s="20"/>
      <c r="N34" s="35"/>
      <c r="O34" s="38">
        <v>47578042.479999997</v>
      </c>
      <c r="P34" s="19"/>
    </row>
    <row r="35" spans="1:16" ht="14.4" customHeight="1">
      <c r="A35" s="16"/>
      <c r="B35" s="33" t="s">
        <v>12</v>
      </c>
      <c r="C35" s="30"/>
      <c r="D35" s="19"/>
      <c r="E35" s="19" t="s">
        <v>13</v>
      </c>
      <c r="F35" s="19"/>
      <c r="G35" s="35"/>
      <c r="H35" s="35">
        <v>186080711.09999999</v>
      </c>
      <c r="I35" s="17"/>
      <c r="J35" s="20"/>
      <c r="K35" s="39" t="s">
        <v>14</v>
      </c>
      <c r="L35" s="40"/>
      <c r="M35" s="40"/>
      <c r="N35" s="35"/>
      <c r="O35" s="38">
        <v>7509678.2000000002</v>
      </c>
      <c r="P35" s="19"/>
    </row>
    <row r="36" spans="1:16" ht="14.4" customHeight="1">
      <c r="A36" s="16"/>
      <c r="B36" s="33" t="s">
        <v>15</v>
      </c>
      <c r="C36" s="30"/>
      <c r="D36" s="19"/>
      <c r="E36" s="19" t="s">
        <v>16</v>
      </c>
      <c r="F36" s="19"/>
      <c r="G36" s="35"/>
      <c r="H36" s="41">
        <v>76317498</v>
      </c>
      <c r="I36" s="17"/>
      <c r="J36" s="20"/>
      <c r="K36" s="20" t="s">
        <v>17</v>
      </c>
      <c r="L36" s="20"/>
      <c r="M36" s="20"/>
      <c r="N36" s="35"/>
      <c r="O36" s="42">
        <v>78644078.790000007</v>
      </c>
      <c r="P36" s="19"/>
    </row>
    <row r="37" spans="1:16" ht="14.4" customHeight="1">
      <c r="A37" s="16"/>
      <c r="B37" s="33"/>
      <c r="C37" s="30"/>
      <c r="D37" s="19"/>
      <c r="E37" s="71" t="s">
        <v>32</v>
      </c>
      <c r="F37" s="43"/>
      <c r="G37" s="35"/>
      <c r="H37" s="36">
        <f>SUM(H33:H36)</f>
        <v>1993390603.2799997</v>
      </c>
      <c r="I37" s="17"/>
      <c r="J37" s="20"/>
      <c r="K37" s="71" t="s">
        <v>48</v>
      </c>
      <c r="L37" s="20"/>
      <c r="M37" s="20"/>
      <c r="N37" s="35"/>
      <c r="O37" s="37">
        <f>SUM(O33:O36)</f>
        <v>3997729744.3499999</v>
      </c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9"/>
      <c r="K38" s="40"/>
      <c r="L38" s="40"/>
      <c r="M38" s="4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18</v>
      </c>
      <c r="E39" s="19"/>
      <c r="F39" s="19"/>
      <c r="G39" s="35"/>
      <c r="H39" s="35"/>
      <c r="I39" s="17"/>
      <c r="J39" s="31" t="s">
        <v>21</v>
      </c>
      <c r="K39" s="20"/>
      <c r="L39" s="20"/>
      <c r="M39" s="20"/>
      <c r="N39" s="35"/>
      <c r="O39" s="38"/>
      <c r="P39" s="19"/>
    </row>
    <row r="40" spans="1:16" ht="14.4" customHeight="1">
      <c r="A40" s="16" t="s">
        <v>5</v>
      </c>
      <c r="B40" s="33" t="s">
        <v>19</v>
      </c>
      <c r="C40" s="30"/>
      <c r="D40" s="19"/>
      <c r="E40" s="19" t="s">
        <v>20</v>
      </c>
      <c r="F40" s="19"/>
      <c r="G40" s="35"/>
      <c r="H40" s="36">
        <v>350900210.51999998</v>
      </c>
      <c r="I40" s="17"/>
      <c r="K40" s="20" t="s">
        <v>22</v>
      </c>
      <c r="L40" s="20"/>
      <c r="M40" s="20"/>
      <c r="N40" s="36"/>
      <c r="O40" s="44">
        <v>4798348556.04</v>
      </c>
      <c r="P40" s="19"/>
    </row>
    <row r="41" spans="1:16" ht="14.4" customHeight="1">
      <c r="A41" s="16"/>
      <c r="B41" s="33" t="s">
        <v>23</v>
      </c>
      <c r="C41" s="30"/>
      <c r="D41" s="19"/>
      <c r="E41" s="19" t="s">
        <v>24</v>
      </c>
      <c r="F41" s="19"/>
      <c r="G41" s="35"/>
      <c r="H41" s="35">
        <v>3326851188.0999999</v>
      </c>
      <c r="I41" s="17"/>
      <c r="J41" s="19"/>
      <c r="K41" s="71" t="s">
        <v>35</v>
      </c>
      <c r="L41" s="20"/>
      <c r="M41" s="20"/>
      <c r="N41" s="35"/>
      <c r="O41" s="44">
        <f>SUM(O40:O40)</f>
        <v>4798348556.04</v>
      </c>
      <c r="P41" s="19"/>
    </row>
    <row r="42" spans="1:16" ht="14.4" customHeight="1">
      <c r="A42" s="16"/>
      <c r="B42" s="33" t="s">
        <v>25</v>
      </c>
      <c r="C42" s="30"/>
      <c r="D42" s="19"/>
      <c r="E42" s="19" t="s">
        <v>26</v>
      </c>
      <c r="F42" s="19"/>
      <c r="G42" s="35"/>
      <c r="H42" s="35">
        <v>601310494.24000001</v>
      </c>
      <c r="I42" s="17"/>
      <c r="J42" s="46" t="s">
        <v>47</v>
      </c>
      <c r="K42" s="19"/>
      <c r="L42" s="46"/>
      <c r="M42" s="46"/>
      <c r="N42" s="47"/>
      <c r="O42" s="48">
        <f>+O37+O41</f>
        <v>8796078300.3899994</v>
      </c>
      <c r="P42" s="19"/>
    </row>
    <row r="43" spans="1:16" ht="14.4" customHeight="1">
      <c r="A43" s="16"/>
      <c r="B43" s="33" t="s">
        <v>40</v>
      </c>
      <c r="C43" s="30"/>
      <c r="D43" s="19"/>
      <c r="E43" s="19" t="s">
        <v>27</v>
      </c>
      <c r="F43" s="19"/>
      <c r="G43" s="35"/>
      <c r="H43" s="35">
        <v>1492830.82</v>
      </c>
      <c r="I43" s="17"/>
      <c r="J43" s="39"/>
      <c r="K43" s="40"/>
      <c r="L43" s="40"/>
      <c r="M43" s="40"/>
      <c r="N43" s="35"/>
      <c r="O43" s="38"/>
      <c r="P43" s="19"/>
    </row>
    <row r="44" spans="1:16" ht="14.4" customHeight="1">
      <c r="A44" s="16"/>
      <c r="B44" s="33" t="s">
        <v>30</v>
      </c>
      <c r="C44" s="30"/>
      <c r="D44" s="19"/>
      <c r="E44" s="19" t="s">
        <v>39</v>
      </c>
      <c r="F44" s="19"/>
      <c r="G44" s="35"/>
      <c r="H44" s="49">
        <v>-160652864.59999999</v>
      </c>
      <c r="I44" s="17"/>
      <c r="J44" s="20"/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50"/>
      <c r="D45" s="19"/>
      <c r="E45" s="71" t="s">
        <v>33</v>
      </c>
      <c r="F45" s="43"/>
      <c r="G45" s="35"/>
      <c r="H45" s="36">
        <f>SUM(H40:H44)</f>
        <v>4119901859.0799999</v>
      </c>
      <c r="I45" s="17"/>
      <c r="J45" s="31" t="s">
        <v>28</v>
      </c>
      <c r="K45" s="20"/>
      <c r="L45" s="20"/>
      <c r="M45" s="20"/>
      <c r="N45" s="35"/>
      <c r="O45" s="38"/>
      <c r="P45" s="19"/>
    </row>
    <row r="46" spans="1:16" ht="5.4" customHeight="1">
      <c r="A46" s="16"/>
      <c r="B46" s="16"/>
      <c r="C46" s="50"/>
      <c r="D46" s="18"/>
      <c r="E46" s="19"/>
      <c r="F46" s="19"/>
      <c r="G46" s="35"/>
      <c r="H46" s="36"/>
      <c r="I46" s="17"/>
      <c r="J46" s="31"/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50"/>
      <c r="D47" s="18"/>
      <c r="E47" s="19"/>
      <c r="F47" s="19"/>
      <c r="G47" s="35"/>
      <c r="H47" s="35"/>
      <c r="I47" s="17"/>
      <c r="J47" s="31" t="s">
        <v>37</v>
      </c>
      <c r="K47" s="20"/>
      <c r="L47" s="20"/>
      <c r="M47" s="20"/>
      <c r="N47" s="35"/>
      <c r="O47" s="38"/>
      <c r="P47" s="19"/>
    </row>
    <row r="48" spans="1:16" ht="14.4" customHeight="1">
      <c r="A48" s="16"/>
      <c r="B48" s="16"/>
      <c r="C48" s="50"/>
      <c r="D48" s="18"/>
      <c r="E48" s="19"/>
      <c r="F48" s="19"/>
      <c r="G48" s="35"/>
      <c r="H48" s="35"/>
      <c r="I48" s="17"/>
      <c r="J48" s="20"/>
      <c r="K48" s="39" t="s">
        <v>38</v>
      </c>
      <c r="L48" s="20"/>
      <c r="M48" s="20"/>
      <c r="N48" s="51"/>
      <c r="O48" s="37">
        <v>486969205.66000003</v>
      </c>
      <c r="P48" s="19"/>
    </row>
    <row r="49" spans="1:16" ht="14.4" customHeight="1">
      <c r="A49" s="16"/>
      <c r="B49" s="16"/>
      <c r="C49" s="50"/>
      <c r="D49" s="18"/>
      <c r="E49" s="19"/>
      <c r="F49" s="19"/>
      <c r="G49" s="35"/>
      <c r="H49" s="35"/>
      <c r="I49" s="17"/>
      <c r="J49" s="20"/>
      <c r="K49" s="39" t="s">
        <v>29</v>
      </c>
      <c r="L49" s="20"/>
      <c r="M49" s="20"/>
      <c r="N49" s="52"/>
      <c r="O49" s="53">
        <v>-3801108462.3000002</v>
      </c>
      <c r="P49" s="19"/>
    </row>
    <row r="50" spans="1:16" ht="14.4" customHeight="1">
      <c r="A50" s="16"/>
      <c r="B50" s="16"/>
      <c r="C50" s="50"/>
      <c r="D50" s="18"/>
      <c r="E50" s="19"/>
      <c r="F50" s="19"/>
      <c r="G50" s="35"/>
      <c r="H50" s="35"/>
      <c r="I50" s="17"/>
      <c r="J50" s="20"/>
      <c r="K50" s="39" t="s">
        <v>31</v>
      </c>
      <c r="L50" s="20"/>
      <c r="M50" s="20"/>
      <c r="N50" s="35"/>
      <c r="O50" s="42">
        <v>631353418.61000001</v>
      </c>
      <c r="P50" s="19"/>
    </row>
    <row r="51" spans="1:16" ht="14.4" customHeight="1">
      <c r="A51" s="16"/>
      <c r="B51" s="16"/>
      <c r="C51" s="50"/>
      <c r="D51" s="18"/>
      <c r="E51" s="19"/>
      <c r="F51" s="19"/>
      <c r="G51" s="35"/>
      <c r="H51" s="35"/>
      <c r="I51" s="17"/>
      <c r="J51" s="20"/>
      <c r="K51" s="71" t="s">
        <v>44</v>
      </c>
      <c r="L51" s="20"/>
      <c r="M51" s="20"/>
      <c r="N51" s="47"/>
      <c r="O51" s="54">
        <f>SUM(O48:O50)</f>
        <v>-2682785838.0300002</v>
      </c>
      <c r="P51" s="19"/>
    </row>
    <row r="52" spans="1:16" ht="14.4" customHeight="1">
      <c r="A52" s="16"/>
      <c r="B52" s="16"/>
      <c r="C52" s="50"/>
      <c r="D52" s="18"/>
      <c r="E52" s="19"/>
      <c r="F52" s="19"/>
      <c r="G52" s="19"/>
      <c r="H52" s="19"/>
      <c r="I52" s="17"/>
      <c r="J52" s="31" t="s">
        <v>34</v>
      </c>
      <c r="K52" s="70"/>
      <c r="L52" s="70"/>
      <c r="M52" s="70"/>
      <c r="N52" s="47"/>
      <c r="O52" s="55">
        <f>+O51</f>
        <v>-2682785838.0300002</v>
      </c>
      <c r="P52" s="19"/>
    </row>
    <row r="53" spans="1:16" ht="6" customHeight="1">
      <c r="A53" s="16"/>
      <c r="B53" s="16"/>
      <c r="C53" s="50"/>
      <c r="D53" s="18"/>
      <c r="E53" s="19"/>
      <c r="F53" s="19"/>
      <c r="G53" s="19"/>
      <c r="H53" s="19"/>
      <c r="I53" s="17"/>
      <c r="J53" s="56"/>
      <c r="K53" s="56"/>
      <c r="L53" s="56"/>
      <c r="M53" s="56"/>
      <c r="N53" s="35"/>
      <c r="O53" s="38"/>
      <c r="P53" s="19"/>
    </row>
    <row r="54" spans="1:16" ht="14.4" customHeight="1" thickBot="1">
      <c r="A54" s="16"/>
      <c r="B54" s="16"/>
      <c r="C54" s="50"/>
      <c r="D54" s="45" t="s">
        <v>45</v>
      </c>
      <c r="E54" s="46"/>
      <c r="F54" s="46"/>
      <c r="G54" s="47"/>
      <c r="H54" s="57">
        <f>+H37+H45</f>
        <v>6113292462.3599997</v>
      </c>
      <c r="I54" s="17"/>
      <c r="J54" s="78" t="s">
        <v>49</v>
      </c>
      <c r="K54" s="78"/>
      <c r="L54" s="78"/>
      <c r="M54" s="78"/>
      <c r="N54" s="47"/>
      <c r="O54" s="58">
        <f>+O42+O52</f>
        <v>6113292462.3599987</v>
      </c>
      <c r="P54" s="19"/>
    </row>
    <row r="55" spans="1:16" ht="15.75" customHeight="1" thickTop="1">
      <c r="A55" s="16"/>
      <c r="B55" s="16"/>
      <c r="C55" s="50"/>
      <c r="D55" s="18"/>
      <c r="E55" s="19"/>
      <c r="F55" s="19"/>
      <c r="G55" s="19"/>
      <c r="H55" s="19"/>
      <c r="I55" s="17"/>
      <c r="J55" s="59"/>
      <c r="K55" s="60"/>
      <c r="L55" s="60"/>
      <c r="M55" s="60"/>
      <c r="N55" s="19"/>
      <c r="O55" s="32"/>
      <c r="P55" s="19"/>
    </row>
    <row r="56" spans="1:16" s="15" customFormat="1" ht="15.75" customHeight="1">
      <c r="A56" s="9"/>
      <c r="B56" s="6"/>
      <c r="C56" s="7"/>
      <c r="D56" s="8"/>
      <c r="E56" s="9"/>
      <c r="F56" s="9"/>
      <c r="G56" s="10"/>
      <c r="H56" s="10"/>
      <c r="I56" s="10"/>
      <c r="J56" s="10"/>
      <c r="K56" s="9"/>
      <c r="L56" s="60"/>
      <c r="M56" s="60"/>
      <c r="N56" s="19"/>
      <c r="O56" s="32"/>
      <c r="P56" s="9"/>
    </row>
    <row r="57" spans="1:16" s="15" customFormat="1" ht="14.4" customHeight="1">
      <c r="A57" s="9"/>
      <c r="B57" s="6"/>
      <c r="C57" s="7"/>
      <c r="D57" s="8"/>
      <c r="E57" s="9"/>
      <c r="F57" s="11" t="s">
        <v>51</v>
      </c>
      <c r="G57" s="10"/>
      <c r="H57" s="10"/>
      <c r="I57" s="10"/>
      <c r="J57" s="9"/>
      <c r="K57" s="9"/>
      <c r="L57" s="60"/>
      <c r="M57" s="60"/>
      <c r="N57" s="19"/>
      <c r="O57" s="32"/>
      <c r="P57" s="9"/>
    </row>
    <row r="58" spans="1:16" s="15" customFormat="1" ht="14.4" customHeight="1">
      <c r="A58" s="9"/>
      <c r="B58" s="6"/>
      <c r="C58" s="7"/>
      <c r="D58" s="8"/>
      <c r="E58" s="9"/>
      <c r="F58" s="12" t="s">
        <v>41</v>
      </c>
      <c r="G58" s="10"/>
      <c r="H58" s="10"/>
      <c r="I58" s="10"/>
      <c r="J58" s="9"/>
      <c r="K58" s="9"/>
      <c r="L58" s="76">
        <v>6580112.4400000004</v>
      </c>
      <c r="M58" s="60"/>
      <c r="N58" s="19"/>
      <c r="O58" s="32"/>
      <c r="P58" s="9"/>
    </row>
    <row r="59" spans="1:16" s="15" customFormat="1" ht="14.4" customHeight="1">
      <c r="A59" s="9"/>
      <c r="B59" s="6"/>
      <c r="C59" s="7"/>
      <c r="D59" s="8"/>
      <c r="E59" s="9"/>
      <c r="F59" s="12" t="s">
        <v>42</v>
      </c>
      <c r="G59" s="10"/>
      <c r="H59" s="10"/>
      <c r="I59" s="10"/>
      <c r="J59" s="9"/>
      <c r="K59" s="9"/>
      <c r="L59" s="77">
        <v>520225185.12</v>
      </c>
      <c r="M59" s="60"/>
      <c r="N59" s="19"/>
      <c r="O59" s="32"/>
      <c r="P59" s="9"/>
    </row>
    <row r="60" spans="1:16" s="15" customFormat="1" ht="14.4" customHeight="1">
      <c r="A60" s="9"/>
      <c r="B60" s="6"/>
      <c r="C60" s="7"/>
      <c r="D60" s="8"/>
      <c r="E60" s="9"/>
      <c r="F60" s="12" t="s">
        <v>43</v>
      </c>
      <c r="G60" s="10"/>
      <c r="H60" s="10"/>
      <c r="I60" s="10"/>
      <c r="J60" s="9"/>
      <c r="K60" s="9"/>
      <c r="L60" s="77">
        <v>185744091.18000001</v>
      </c>
      <c r="M60" s="60"/>
      <c r="N60" s="19"/>
      <c r="O60" s="32"/>
      <c r="P60" s="9"/>
    </row>
    <row r="61" spans="1:16" s="15" customFormat="1" ht="14.4" customHeight="1" thickBot="1">
      <c r="A61" s="9"/>
      <c r="B61" s="6"/>
      <c r="C61" s="7"/>
      <c r="D61" s="8"/>
      <c r="E61" s="9"/>
      <c r="F61" s="14" t="s">
        <v>52</v>
      </c>
      <c r="G61" s="10"/>
      <c r="H61" s="10"/>
      <c r="I61" s="10"/>
      <c r="J61" s="9"/>
      <c r="K61" s="9"/>
      <c r="L61" s="13">
        <f>SUM(L58:L60)</f>
        <v>712549388.74000001</v>
      </c>
      <c r="M61" s="60"/>
      <c r="N61" s="19"/>
      <c r="O61" s="32"/>
      <c r="P61" s="9"/>
    </row>
    <row r="62" spans="1:16" ht="15.75" customHeight="1" thickTop="1">
      <c r="A62" s="61"/>
      <c r="B62" s="61"/>
      <c r="C62" s="62"/>
      <c r="D62" s="63"/>
      <c r="E62" s="64"/>
      <c r="F62" s="64"/>
      <c r="G62" s="64"/>
      <c r="H62" s="64"/>
      <c r="I62" s="65"/>
      <c r="J62" s="66"/>
      <c r="K62" s="66"/>
      <c r="L62" s="66"/>
      <c r="M62" s="66"/>
      <c r="N62" s="64"/>
      <c r="O62" s="67"/>
      <c r="P62" s="19"/>
    </row>
    <row r="63" spans="1:16" ht="15.75" customHeight="1">
      <c r="A63" s="61"/>
      <c r="B63" s="61"/>
      <c r="C63" s="17"/>
      <c r="D63" s="72" t="s">
        <v>50</v>
      </c>
      <c r="E63" s="68"/>
      <c r="F63" s="68"/>
      <c r="G63" s="68"/>
      <c r="H63" s="19"/>
      <c r="I63" s="17"/>
      <c r="J63" s="20"/>
      <c r="K63" s="20"/>
      <c r="L63" s="20"/>
      <c r="M63" s="69" t="str">
        <f>+IF(H54=O54," ","****************SUMAS DESIGUALES*******************")</f>
        <v xml:space="preserve"> </v>
      </c>
      <c r="N63" s="19"/>
      <c r="O63" s="19"/>
      <c r="P63" s="19"/>
    </row>
    <row r="64" spans="1:16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  <row r="88" spans="1:16" ht="15.75" customHeight="1">
      <c r="A88" s="16"/>
      <c r="B88" s="16"/>
      <c r="C88" s="17"/>
      <c r="D88" s="18"/>
      <c r="E88" s="19"/>
      <c r="F88" s="19"/>
      <c r="G88" s="19"/>
      <c r="H88" s="19"/>
      <c r="I88" s="17"/>
      <c r="J88" s="20"/>
      <c r="K88" s="20"/>
      <c r="L88" s="20"/>
      <c r="M88" s="20"/>
      <c r="N88" s="19"/>
      <c r="O88" s="19"/>
      <c r="P88" s="1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2016-07-29T20:01:42Z</cp:lastPrinted>
  <dcterms:created xsi:type="dcterms:W3CDTF">2012-04-25T19:09:45Z</dcterms:created>
  <dcterms:modified xsi:type="dcterms:W3CDTF">2016-07-29T20:04:52Z</dcterms:modified>
</cp:coreProperties>
</file>