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4895" windowHeight="7875"/>
  </bookViews>
  <sheets>
    <sheet name="REPORTE" sheetId="5" r:id="rId1"/>
  </sheets>
  <definedNames>
    <definedName name="_xlnm.Print_Area" localSheetId="0">REPORTE!$A$1:$J$28</definedName>
    <definedName name="_xlnm.Print_Titles" localSheetId="0">REPORTE!$1:$6</definedName>
  </definedNames>
  <calcPr calcId="145621"/>
</workbook>
</file>

<file path=xl/calcChain.xml><?xml version="1.0" encoding="utf-8"?>
<calcChain xmlns="http://schemas.openxmlformats.org/spreadsheetml/2006/main">
  <c r="I24" i="5" l="1"/>
  <c r="I23" i="5"/>
  <c r="I22" i="5"/>
  <c r="I21" i="5"/>
  <c r="I20" i="5"/>
  <c r="I15" i="5"/>
  <c r="I16" i="5"/>
  <c r="I17" i="5"/>
  <c r="I14" i="5"/>
  <c r="H24" i="5"/>
  <c r="H23" i="5"/>
  <c r="H22" i="5"/>
  <c r="H21" i="5"/>
  <c r="H20" i="5"/>
  <c r="H15" i="5"/>
  <c r="H16" i="5"/>
  <c r="H17" i="5"/>
  <c r="H14" i="5"/>
  <c r="F13" i="5" l="1"/>
  <c r="G13" i="5"/>
  <c r="H13" i="5"/>
  <c r="I13" i="5"/>
  <c r="F19" i="5"/>
  <c r="G19" i="5"/>
  <c r="H19" i="5"/>
  <c r="H11" i="5" s="1"/>
  <c r="I19" i="5"/>
  <c r="I11" i="5" s="1"/>
  <c r="E19" i="5"/>
  <c r="E13" i="5"/>
  <c r="G11" i="5" l="1"/>
  <c r="F11" i="5"/>
  <c r="E11" i="5"/>
</calcChain>
</file>

<file path=xl/sharedStrings.xml><?xml version="1.0" encoding="utf-8"?>
<sst xmlns="http://schemas.openxmlformats.org/spreadsheetml/2006/main" count="25" uniqueCount="23">
  <si>
    <t>ACTIVO</t>
  </si>
  <si>
    <t>ACTIVO CIRCULANTE</t>
  </si>
  <si>
    <t>EFECTIVO Y EQUIVALENTES</t>
  </si>
  <si>
    <t>DERECHOS A RECIBIR EFECTIVO O EQUIVALENTES</t>
  </si>
  <si>
    <t>DERECHOS A RECIBIR BIENES O SERVICIOS</t>
  </si>
  <si>
    <t>OTROS ACTIVOS CIRCULANTES</t>
  </si>
  <si>
    <t>ACTIVO NO CIRCULANTE</t>
  </si>
  <si>
    <t>INVERSIONES FINANCIERAS A LARGO PLAZO</t>
  </si>
  <si>
    <t>BIENES INMUEBLES, INFRAESTRUCTURA Y CONSTRUCCIONES EN PROCESO</t>
  </si>
  <si>
    <t>BIENES MUEBLES</t>
  </si>
  <si>
    <t>ACTIVOS INTANGIBLES</t>
  </si>
  <si>
    <t>SALDO INICIAL</t>
  </si>
  <si>
    <t xml:space="preserve">CARGOS DEL </t>
  </si>
  <si>
    <t xml:space="preserve">ABONOS DEL </t>
  </si>
  <si>
    <t>SALDO FINAL</t>
  </si>
  <si>
    <t>PERIODO</t>
  </si>
  <si>
    <t>VARIACIÓN DEL</t>
  </si>
  <si>
    <t>ESTADO ANALÍTICO DEL ACTIVO</t>
  </si>
  <si>
    <t>CONCEPTO</t>
  </si>
  <si>
    <t>Bajo Protesta de decir verdad declaramos que los Estados Financieros y sus Notas son razonablemente correctos y responsabilidad del emisor.</t>
  </si>
  <si>
    <t>DEPRECIACIÓN, DETERIORO Y AMORTIZACIÓN ACUMULADA DE BIENES</t>
  </si>
  <si>
    <t>PODER EJECUTIVO DEL ESTADO DE NAYARIT</t>
  </si>
  <si>
    <t>DEL 01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</si>
</sst>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\ #,##0.00\);_-* &quot;-&quot;??_-;_-@_-"/>
    <numFmt numFmtId="167" formatCode="_$* #,##0.00_-;&quot;$&quot;\ \ \ \ \ \ \ \ \ \ \ \ \(* #,##0.00\)_-;_-&quot;$&quot;* &quot;-&quot;??_-;_-@_-"/>
  </numFmts>
  <fonts count="16">
    <font>
      <sz val="11"/>
      <color theme="1"/>
      <name val="Arial Narrow Special G1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 tint="0.34998626667073579"/>
      <name val="Arial Narrow"/>
      <family val="2"/>
    </font>
    <font>
      <sz val="8.0500000000000007"/>
      <color indexed="8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MS Sans Serif"/>
      <family val="2"/>
    </font>
    <font>
      <b/>
      <sz val="9"/>
      <color theme="1" tint="0.34998626667073579"/>
      <name val="Arial Narrow"/>
      <family val="2"/>
    </font>
    <font>
      <b/>
      <sz val="9"/>
      <color theme="1"/>
      <name val="Arial Narrow"/>
      <family val="2"/>
    </font>
    <font>
      <b/>
      <i/>
      <sz val="9"/>
      <color theme="1" tint="0.34998626667073579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57">
    <xf numFmtId="0" fontId="0" fillId="0" borderId="0" xfId="0"/>
    <xf numFmtId="0" fontId="3" fillId="0" borderId="0" xfId="0" applyFont="1" applyAlignment="1">
      <alignment horizontal="left"/>
    </xf>
    <xf numFmtId="41" fontId="2" fillId="2" borderId="1" xfId="1" applyNumberFormat="1" applyFont="1" applyFill="1" applyBorder="1" applyAlignment="1">
      <alignment vertical="center"/>
    </xf>
    <xf numFmtId="41" fontId="2" fillId="2" borderId="4" xfId="1" applyNumberFormat="1" applyFont="1" applyFill="1" applyBorder="1" applyAlignment="1">
      <alignment vertical="center"/>
    </xf>
    <xf numFmtId="41" fontId="2" fillId="2" borderId="6" xfId="1" applyNumberFormat="1" applyFont="1" applyFill="1" applyBorder="1" applyAlignment="1">
      <alignment vertical="center"/>
    </xf>
    <xf numFmtId="41" fontId="4" fillId="3" borderId="0" xfId="1" applyNumberFormat="1" applyFont="1" applyFill="1" applyBorder="1" applyAlignment="1">
      <alignment vertical="center"/>
    </xf>
    <xf numFmtId="41" fontId="2" fillId="3" borderId="0" xfId="1" applyNumberFormat="1" applyFont="1" applyFill="1" applyBorder="1" applyAlignment="1">
      <alignment vertical="center"/>
    </xf>
    <xf numFmtId="41" fontId="3" fillId="3" borderId="0" xfId="1" applyNumberFormat="1" applyFont="1" applyFill="1" applyBorder="1" applyAlignment="1">
      <alignment horizontal="left" vertical="center"/>
    </xf>
    <xf numFmtId="41" fontId="3" fillId="3" borderId="0" xfId="1" applyNumberFormat="1" applyFont="1" applyFill="1" applyBorder="1" applyAlignment="1">
      <alignment vertical="center"/>
    </xf>
    <xf numFmtId="41" fontId="2" fillId="3" borderId="1" xfId="1" applyNumberFormat="1" applyFont="1" applyFill="1" applyBorder="1" applyAlignment="1">
      <alignment vertical="center"/>
    </xf>
    <xf numFmtId="41" fontId="2" fillId="3" borderId="6" xfId="1" applyNumberFormat="1" applyFont="1" applyFill="1" applyBorder="1" applyAlignment="1">
      <alignment vertical="center"/>
    </xf>
    <xf numFmtId="41" fontId="3" fillId="3" borderId="0" xfId="1" applyNumberFormat="1" applyFont="1" applyFill="1" applyBorder="1" applyAlignment="1">
      <alignment horizontal="center" vertical="center"/>
    </xf>
    <xf numFmtId="41" fontId="3" fillId="3" borderId="2" xfId="1" applyNumberFormat="1" applyFont="1" applyFill="1" applyBorder="1" applyAlignment="1">
      <alignment horizontal="center" vertical="center"/>
    </xf>
    <xf numFmtId="41" fontId="3" fillId="3" borderId="7" xfId="1" applyNumberFormat="1" applyFont="1" applyFill="1" applyBorder="1" applyAlignment="1">
      <alignment horizontal="left" vertical="center"/>
    </xf>
    <xf numFmtId="41" fontId="3" fillId="3" borderId="7" xfId="1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41" fontId="3" fillId="3" borderId="9" xfId="1" applyNumberFormat="1" applyFont="1" applyFill="1" applyBorder="1" applyAlignment="1">
      <alignment horizontal="center" vertical="center"/>
    </xf>
    <xf numFmtId="41" fontId="3" fillId="3" borderId="11" xfId="1" applyNumberFormat="1" applyFont="1" applyFill="1" applyBorder="1" applyAlignment="1">
      <alignment vertical="center"/>
    </xf>
    <xf numFmtId="41" fontId="9" fillId="3" borderId="0" xfId="1" quotePrefix="1" applyNumberFormat="1" applyFont="1" applyFill="1" applyBorder="1" applyAlignment="1">
      <alignment horizontal="left" vertical="center" wrapText="1"/>
    </xf>
    <xf numFmtId="41" fontId="10" fillId="3" borderId="4" xfId="1" applyNumberFormat="1" applyFont="1" applyFill="1" applyBorder="1" applyAlignment="1">
      <alignment horizontal="left" vertical="center" wrapText="1"/>
    </xf>
    <xf numFmtId="41" fontId="10" fillId="3" borderId="0" xfId="1" applyNumberFormat="1" applyFont="1" applyFill="1" applyBorder="1" applyAlignment="1">
      <alignment horizontal="left" vertical="center"/>
    </xf>
    <xf numFmtId="41" fontId="10" fillId="3" borderId="0" xfId="1" applyNumberFormat="1" applyFont="1" applyFill="1" applyBorder="1" applyAlignment="1">
      <alignment vertical="center"/>
    </xf>
    <xf numFmtId="44" fontId="10" fillId="3" borderId="1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41" fontId="10" fillId="3" borderId="10" xfId="1" applyNumberFormat="1" applyFont="1" applyFill="1" applyBorder="1" applyAlignment="1">
      <alignment vertical="center"/>
    </xf>
    <xf numFmtId="41" fontId="10" fillId="3" borderId="10" xfId="1" applyNumberFormat="1" applyFont="1" applyFill="1" applyBorder="1" applyAlignment="1">
      <alignment horizontal="left" vertical="center"/>
    </xf>
    <xf numFmtId="44" fontId="9" fillId="3" borderId="0" xfId="2" applyFont="1" applyFill="1" applyBorder="1" applyAlignment="1">
      <alignment horizontal="left" vertical="center" wrapText="1"/>
    </xf>
    <xf numFmtId="44" fontId="10" fillId="3" borderId="4" xfId="2" applyFont="1" applyFill="1" applyBorder="1" applyAlignment="1">
      <alignment horizontal="left" vertical="center" wrapText="1"/>
    </xf>
    <xf numFmtId="43" fontId="10" fillId="3" borderId="10" xfId="1" applyFont="1" applyFill="1" applyBorder="1" applyAlignment="1">
      <alignment vertical="center"/>
    </xf>
    <xf numFmtId="43" fontId="10" fillId="3" borderId="0" xfId="1" applyFont="1" applyFill="1" applyBorder="1" applyAlignment="1">
      <alignment vertical="center"/>
    </xf>
    <xf numFmtId="41" fontId="11" fillId="3" borderId="0" xfId="1" applyNumberFormat="1" applyFont="1" applyFill="1" applyBorder="1" applyAlignment="1">
      <alignment vertical="center"/>
    </xf>
    <xf numFmtId="41" fontId="11" fillId="3" borderId="0" xfId="1" applyNumberFormat="1" applyFont="1" applyFill="1" applyBorder="1" applyAlignment="1">
      <alignment horizontal="left" vertical="center" wrapText="1"/>
    </xf>
    <xf numFmtId="41" fontId="12" fillId="3" borderId="4" xfId="1" applyNumberFormat="1" applyFont="1" applyFill="1" applyBorder="1" applyAlignment="1">
      <alignment horizontal="left" vertical="center" wrapText="1"/>
    </xf>
    <xf numFmtId="41" fontId="13" fillId="3" borderId="0" xfId="1" applyNumberFormat="1" applyFont="1" applyFill="1" applyBorder="1" applyAlignment="1">
      <alignment vertical="center"/>
    </xf>
    <xf numFmtId="43" fontId="13" fillId="3" borderId="10" xfId="1" applyFont="1" applyFill="1" applyBorder="1" applyAlignment="1">
      <alignment vertical="center"/>
    </xf>
    <xf numFmtId="43" fontId="13" fillId="3" borderId="0" xfId="1" applyFont="1" applyFill="1" applyBorder="1" applyAlignment="1">
      <alignment vertical="center"/>
    </xf>
    <xf numFmtId="164" fontId="13" fillId="3" borderId="10" xfId="1" applyNumberFormat="1" applyFont="1" applyFill="1" applyBorder="1" applyAlignment="1">
      <alignment vertical="center"/>
    </xf>
    <xf numFmtId="44" fontId="11" fillId="3" borderId="0" xfId="2" applyFont="1" applyFill="1" applyBorder="1" applyAlignment="1">
      <alignment horizontal="left" vertical="center" wrapText="1"/>
    </xf>
    <xf numFmtId="44" fontId="14" fillId="3" borderId="4" xfId="2" applyFont="1" applyFill="1" applyBorder="1" applyAlignment="1">
      <alignment horizontal="left" vertical="center" wrapText="1"/>
    </xf>
    <xf numFmtId="164" fontId="10" fillId="3" borderId="10" xfId="1" applyNumberFormat="1" applyFont="1" applyFill="1" applyBorder="1" applyAlignment="1">
      <alignment vertical="center"/>
    </xf>
    <xf numFmtId="41" fontId="12" fillId="2" borderId="1" xfId="1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41" fontId="12" fillId="2" borderId="6" xfId="1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41" fontId="7" fillId="2" borderId="2" xfId="1" applyNumberFormat="1" applyFont="1" applyFill="1" applyBorder="1" applyAlignment="1">
      <alignment horizontal="center"/>
    </xf>
    <xf numFmtId="41" fontId="7" fillId="2" borderId="3" xfId="1" applyNumberFormat="1" applyFont="1" applyFill="1" applyBorder="1" applyAlignment="1">
      <alignment horizontal="center"/>
    </xf>
    <xf numFmtId="41" fontId="7" fillId="2" borderId="0" xfId="1" applyNumberFormat="1" applyFont="1" applyFill="1" applyBorder="1" applyAlignment="1">
      <alignment horizontal="center" vertical="center"/>
    </xf>
    <xf numFmtId="41" fontId="7" fillId="2" borderId="5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6" fillId="2" borderId="5" xfId="1" applyNumberFormat="1" applyFont="1" applyFill="1" applyBorder="1" applyAlignment="1">
      <alignment horizontal="center" vertical="center"/>
    </xf>
    <xf numFmtId="41" fontId="3" fillId="2" borderId="7" xfId="1" applyNumberFormat="1" applyFont="1" applyFill="1" applyBorder="1" applyAlignment="1">
      <alignment horizontal="center" vertical="center"/>
    </xf>
    <xf numFmtId="41" fontId="3" fillId="2" borderId="8" xfId="1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67" fontId="10" fillId="3" borderId="10" xfId="2" applyNumberFormat="1" applyFont="1" applyFill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K21" sqref="K21"/>
    </sheetView>
  </sheetViews>
  <sheetFormatPr baseColWidth="10" defaultColWidth="11.375" defaultRowHeight="15.75" customHeight="1"/>
  <cols>
    <col min="1" max="1" width="0.5" style="5" customWidth="1"/>
    <col min="2" max="2" width="0.625" style="6" customWidth="1"/>
    <col min="3" max="3" width="4.75" style="7" customWidth="1"/>
    <col min="4" max="4" width="43" style="8" customWidth="1"/>
    <col min="5" max="9" width="15.75" style="8" customWidth="1"/>
    <col min="10" max="10" width="1.75" style="8" customWidth="1"/>
    <col min="11" max="16384" width="11.375" style="8"/>
  </cols>
  <sheetData>
    <row r="1" spans="1:10" ht="3" customHeight="1" thickBot="1"/>
    <row r="2" spans="1:10" ht="17.25" customHeight="1">
      <c r="B2" s="2"/>
      <c r="C2" s="44" t="s">
        <v>21</v>
      </c>
      <c r="D2" s="44"/>
      <c r="E2" s="44"/>
      <c r="F2" s="44"/>
      <c r="G2" s="44"/>
      <c r="H2" s="44"/>
      <c r="I2" s="45"/>
    </row>
    <row r="3" spans="1:10" ht="15.75" customHeight="1">
      <c r="B3" s="3"/>
      <c r="C3" s="46" t="s">
        <v>17</v>
      </c>
      <c r="D3" s="46"/>
      <c r="E3" s="46"/>
      <c r="F3" s="46"/>
      <c r="G3" s="46"/>
      <c r="H3" s="46"/>
      <c r="I3" s="47"/>
    </row>
    <row r="4" spans="1:10" ht="15.75" customHeight="1">
      <c r="B4" s="3"/>
      <c r="C4" s="48" t="s">
        <v>22</v>
      </c>
      <c r="D4" s="48"/>
      <c r="E4" s="48"/>
      <c r="F4" s="48"/>
      <c r="G4" s="48"/>
      <c r="H4" s="48"/>
      <c r="I4" s="49"/>
    </row>
    <row r="5" spans="1:10" ht="4.1500000000000004" customHeight="1" thickBot="1">
      <c r="B5" s="4"/>
      <c r="C5" s="50"/>
      <c r="D5" s="50"/>
      <c r="E5" s="50"/>
      <c r="F5" s="50"/>
      <c r="G5" s="50"/>
      <c r="H5" s="50"/>
      <c r="I5" s="51"/>
    </row>
    <row r="6" spans="1:10" ht="3" customHeight="1" thickBot="1">
      <c r="C6" s="11"/>
      <c r="D6" s="11"/>
      <c r="E6" s="11"/>
      <c r="F6" s="11"/>
      <c r="G6" s="11"/>
      <c r="H6" s="11"/>
      <c r="I6" s="11"/>
    </row>
    <row r="7" spans="1:10" s="33" customFormat="1" ht="13.15" customHeight="1">
      <c r="A7" s="30"/>
      <c r="B7" s="40"/>
      <c r="C7" s="52" t="s">
        <v>18</v>
      </c>
      <c r="D7" s="53"/>
      <c r="E7" s="53" t="s">
        <v>11</v>
      </c>
      <c r="F7" s="41" t="s">
        <v>12</v>
      </c>
      <c r="G7" s="41" t="s">
        <v>13</v>
      </c>
      <c r="H7" s="53" t="s">
        <v>14</v>
      </c>
      <c r="I7" s="41" t="s">
        <v>16</v>
      </c>
    </row>
    <row r="8" spans="1:10" s="33" customFormat="1" ht="13.15" customHeight="1" thickBot="1">
      <c r="A8" s="30"/>
      <c r="B8" s="42"/>
      <c r="C8" s="54"/>
      <c r="D8" s="55"/>
      <c r="E8" s="55"/>
      <c r="F8" s="43" t="s">
        <v>15</v>
      </c>
      <c r="G8" s="43" t="s">
        <v>15</v>
      </c>
      <c r="H8" s="55"/>
      <c r="I8" s="43" t="s">
        <v>15</v>
      </c>
    </row>
    <row r="9" spans="1:10" ht="6.6" customHeight="1" thickBot="1">
      <c r="C9" s="11"/>
      <c r="D9" s="11"/>
      <c r="E9" s="11"/>
      <c r="F9" s="11"/>
      <c r="G9" s="11"/>
      <c r="H9" s="11"/>
      <c r="I9" s="11"/>
    </row>
    <row r="10" spans="1:10" ht="6.75" customHeight="1">
      <c r="B10" s="9"/>
      <c r="C10" s="12"/>
      <c r="D10" s="12"/>
      <c r="E10" s="16"/>
      <c r="F10" s="12"/>
      <c r="G10" s="16"/>
      <c r="H10" s="12"/>
      <c r="I10" s="16"/>
    </row>
    <row r="11" spans="1:10" s="21" customFormat="1" ht="12" customHeight="1">
      <c r="A11" s="18"/>
      <c r="B11" s="19"/>
      <c r="C11" s="20" t="s">
        <v>0</v>
      </c>
      <c r="E11" s="22">
        <f>+E13+E19</f>
        <v>6344606010.2699995</v>
      </c>
      <c r="F11" s="23">
        <f t="shared" ref="F11:I11" si="0">+F13+F19</f>
        <v>59887262189.259995</v>
      </c>
      <c r="G11" s="22">
        <f t="shared" si="0"/>
        <v>60473995309.820007</v>
      </c>
      <c r="H11" s="23">
        <f t="shared" si="0"/>
        <v>5757872889.7099953</v>
      </c>
      <c r="I11" s="56">
        <f t="shared" si="0"/>
        <v>-586733120.560004</v>
      </c>
    </row>
    <row r="12" spans="1:10" s="21" customFormat="1" ht="12" customHeight="1">
      <c r="A12" s="18"/>
      <c r="B12" s="19"/>
      <c r="C12" s="20"/>
      <c r="E12" s="24"/>
      <c r="G12" s="24"/>
      <c r="I12" s="25"/>
    </row>
    <row r="13" spans="1:10" s="23" customFormat="1" ht="12" customHeight="1">
      <c r="A13" s="26"/>
      <c r="B13" s="27"/>
      <c r="C13" s="23" t="s">
        <v>1</v>
      </c>
      <c r="E13" s="28">
        <f>SUM(E14:E17)</f>
        <v>1483822296.96</v>
      </c>
      <c r="F13" s="29">
        <f t="shared" ref="F13:I13" si="1">SUM(F14:F17)</f>
        <v>52349263188.289993</v>
      </c>
      <c r="G13" s="28">
        <f t="shared" si="1"/>
        <v>52567950294.950005</v>
      </c>
      <c r="H13" s="29">
        <f t="shared" si="1"/>
        <v>1265135190.2999957</v>
      </c>
      <c r="I13" s="39">
        <f t="shared" si="1"/>
        <v>-218687106.66000426</v>
      </c>
    </row>
    <row r="14" spans="1:10" s="33" customFormat="1" ht="12" customHeight="1">
      <c r="A14" s="31"/>
      <c r="B14" s="32"/>
      <c r="C14" s="33" t="s">
        <v>2</v>
      </c>
      <c r="E14" s="34">
        <v>630457805.21000004</v>
      </c>
      <c r="F14" s="35">
        <v>45332948682.779999</v>
      </c>
      <c r="G14" s="34">
        <v>45534139678.940002</v>
      </c>
      <c r="H14" s="35">
        <f>+E14+F14-G14</f>
        <v>429266809.04999542</v>
      </c>
      <c r="I14" s="36">
        <f>+H14-E14</f>
        <v>-201190996.16000462</v>
      </c>
      <c r="J14" s="35"/>
    </row>
    <row r="15" spans="1:10" s="33" customFormat="1" ht="12" customHeight="1">
      <c r="A15" s="31"/>
      <c r="B15" s="32"/>
      <c r="C15" s="33" t="s">
        <v>3</v>
      </c>
      <c r="E15" s="34">
        <v>692012658.00999999</v>
      </c>
      <c r="F15" s="35">
        <v>6511873700.8500004</v>
      </c>
      <c r="G15" s="34">
        <v>6521473847.9300003</v>
      </c>
      <c r="H15" s="35">
        <f t="shared" ref="H15:H17" si="2">+E15+F15-G15</f>
        <v>682412510.93000031</v>
      </c>
      <c r="I15" s="36">
        <f t="shared" ref="I15:I17" si="3">+H15-E15</f>
        <v>-9600147.0799996853</v>
      </c>
      <c r="J15" s="35"/>
    </row>
    <row r="16" spans="1:10" s="33" customFormat="1" ht="12" customHeight="1">
      <c r="A16" s="31"/>
      <c r="B16" s="32"/>
      <c r="C16" s="33" t="s">
        <v>4</v>
      </c>
      <c r="E16" s="34">
        <v>104792615.73999999</v>
      </c>
      <c r="F16" s="35">
        <v>365462760.92000002</v>
      </c>
      <c r="G16" s="34">
        <v>379153108.07999998</v>
      </c>
      <c r="H16" s="35">
        <f t="shared" si="2"/>
        <v>91102268.580000043</v>
      </c>
      <c r="I16" s="36">
        <f t="shared" si="3"/>
        <v>-13690347.159999952</v>
      </c>
      <c r="J16" s="35"/>
    </row>
    <row r="17" spans="1:10" s="33" customFormat="1" ht="12" customHeight="1">
      <c r="A17" s="31"/>
      <c r="B17" s="32"/>
      <c r="C17" s="33" t="s">
        <v>5</v>
      </c>
      <c r="E17" s="34">
        <v>56559218</v>
      </c>
      <c r="F17" s="35">
        <v>138978043.74000001</v>
      </c>
      <c r="G17" s="34">
        <v>133183660</v>
      </c>
      <c r="H17" s="35">
        <f t="shared" si="2"/>
        <v>62353601.74000001</v>
      </c>
      <c r="I17" s="36">
        <f t="shared" si="3"/>
        <v>5794383.7400000095</v>
      </c>
      <c r="J17" s="35"/>
    </row>
    <row r="18" spans="1:10" s="33" customFormat="1" ht="12" customHeight="1">
      <c r="A18" s="31"/>
      <c r="B18" s="32"/>
      <c r="E18" s="34"/>
      <c r="F18" s="35"/>
      <c r="G18" s="34"/>
      <c r="H18" s="35"/>
      <c r="I18" s="36"/>
      <c r="J18" s="35"/>
    </row>
    <row r="19" spans="1:10" s="23" customFormat="1" ht="12" customHeight="1">
      <c r="A19" s="37"/>
      <c r="B19" s="38"/>
      <c r="C19" s="23" t="s">
        <v>6</v>
      </c>
      <c r="E19" s="28">
        <f>SUM(E20:E25)</f>
        <v>4860783713.3099995</v>
      </c>
      <c r="F19" s="29">
        <f>SUM(F20:F25)</f>
        <v>7537999000.9700003</v>
      </c>
      <c r="G19" s="28">
        <f>SUM(G20:G25)</f>
        <v>7906045014.8699989</v>
      </c>
      <c r="H19" s="29">
        <f>SUM(H20:H25)</f>
        <v>4492737699.4099998</v>
      </c>
      <c r="I19" s="39">
        <f>SUM(I20:I25)</f>
        <v>-368046013.89999974</v>
      </c>
    </row>
    <row r="20" spans="1:10" s="33" customFormat="1" ht="12" customHeight="1">
      <c r="A20" s="31"/>
      <c r="B20" s="32"/>
      <c r="C20" s="33" t="s">
        <v>7</v>
      </c>
      <c r="E20" s="34">
        <v>294322859.26999998</v>
      </c>
      <c r="F20" s="35">
        <v>6347001493.4899998</v>
      </c>
      <c r="G20" s="34">
        <v>6356036008.4499998</v>
      </c>
      <c r="H20" s="35">
        <f t="shared" ref="H20:H24" si="4">+E20+F20-G20</f>
        <v>285288344.31000042</v>
      </c>
      <c r="I20" s="36">
        <f t="shared" ref="I20:I24" si="5">+H20-E20</f>
        <v>-9034514.9599995613</v>
      </c>
      <c r="J20" s="35"/>
    </row>
    <row r="21" spans="1:10" s="33" customFormat="1" ht="12" customHeight="1">
      <c r="A21" s="31"/>
      <c r="B21" s="32"/>
      <c r="C21" s="33" t="s">
        <v>8</v>
      </c>
      <c r="E21" s="34">
        <v>4133602172.73</v>
      </c>
      <c r="F21" s="35">
        <v>1137489427.1900001</v>
      </c>
      <c r="G21" s="34">
        <v>1412806121.8399999</v>
      </c>
      <c r="H21" s="35">
        <f t="shared" si="4"/>
        <v>3858285478.0799999</v>
      </c>
      <c r="I21" s="36">
        <f t="shared" si="5"/>
        <v>-275316694.6500001</v>
      </c>
      <c r="J21" s="35"/>
    </row>
    <row r="22" spans="1:10" s="33" customFormat="1" ht="12" customHeight="1">
      <c r="A22" s="31"/>
      <c r="B22" s="32"/>
      <c r="C22" s="33" t="s">
        <v>9</v>
      </c>
      <c r="E22" s="34">
        <v>592174611.67999995</v>
      </c>
      <c r="F22" s="35">
        <v>53508080.289999999</v>
      </c>
      <c r="G22" s="34">
        <v>27572024.859999999</v>
      </c>
      <c r="H22" s="35">
        <f t="shared" si="4"/>
        <v>618110667.1099999</v>
      </c>
      <c r="I22" s="36">
        <f t="shared" si="5"/>
        <v>25936055.429999948</v>
      </c>
      <c r="J22" s="35"/>
    </row>
    <row r="23" spans="1:10" s="33" customFormat="1" ht="12" customHeight="1">
      <c r="A23" s="31"/>
      <c r="B23" s="32"/>
      <c r="C23" s="33" t="s">
        <v>10</v>
      </c>
      <c r="E23" s="34">
        <v>1336934.23</v>
      </c>
      <c r="F23" s="35">
        <v>0</v>
      </c>
      <c r="G23" s="34">
        <v>140154.07</v>
      </c>
      <c r="H23" s="35">
        <f t="shared" si="4"/>
        <v>1196780.1599999999</v>
      </c>
      <c r="I23" s="36">
        <f t="shared" si="5"/>
        <v>-140154.07000000007</v>
      </c>
      <c r="J23" s="35"/>
    </row>
    <row r="24" spans="1:10" s="33" customFormat="1" ht="12" customHeight="1">
      <c r="A24" s="31"/>
      <c r="B24" s="32"/>
      <c r="C24" s="33" t="s">
        <v>20</v>
      </c>
      <c r="E24" s="36">
        <v>-160652864.59999999</v>
      </c>
      <c r="F24" s="35">
        <v>0</v>
      </c>
      <c r="G24" s="34">
        <v>109490705.65000001</v>
      </c>
      <c r="H24" s="36">
        <f t="shared" si="4"/>
        <v>-270143570.25</v>
      </c>
      <c r="I24" s="36">
        <f t="shared" si="5"/>
        <v>-109490705.65000001</v>
      </c>
      <c r="J24" s="35"/>
    </row>
    <row r="25" spans="1:10" ht="3" customHeight="1" thickBot="1">
      <c r="B25" s="10"/>
      <c r="C25" s="13"/>
      <c r="D25" s="14"/>
      <c r="E25" s="17"/>
      <c r="F25" s="14"/>
      <c r="G25" s="17"/>
      <c r="H25" s="14"/>
      <c r="I25" s="17"/>
    </row>
    <row r="26" spans="1:10" ht="15.75" customHeight="1">
      <c r="C26" s="1" t="s">
        <v>19</v>
      </c>
    </row>
    <row r="27" spans="1:10" ht="15.75" customHeight="1">
      <c r="C27" s="5"/>
    </row>
    <row r="28" spans="1:10" ht="15.75" customHeight="1">
      <c r="E28" s="15"/>
      <c r="F28" s="15"/>
    </row>
    <row r="29" spans="1:10" ht="15.75" customHeight="1">
      <c r="E29" s="15"/>
      <c r="F29" s="15"/>
    </row>
  </sheetData>
  <mergeCells count="7">
    <mergeCell ref="C2:I2"/>
    <mergeCell ref="C3:I3"/>
    <mergeCell ref="C4:I4"/>
    <mergeCell ref="C5:I5"/>
    <mergeCell ref="C7:D8"/>
    <mergeCell ref="E7:E8"/>
    <mergeCell ref="H7:H8"/>
  </mergeCells>
  <pageMargins left="0.78740157480314965" right="0.19685039370078741" top="1.5748031496062993" bottom="0.78740157480314965" header="0.31496062992125984" footer="0.31496062992125984"/>
  <pageSetup scale="65" orientation="portrait" r:id="rId1"/>
  <headerFooter>
    <oddFooter>&amp;C&amp;"Times New Roman,Normal"&amp;14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</vt:lpstr>
      <vt:lpstr>REPORTE!Área_de_impresión</vt:lpstr>
      <vt:lpstr>REPORTE!Títulos_a_imprimir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Jose Luis Rivera Hernandez</cp:lastModifiedBy>
  <cp:lastPrinted>2016-04-11T18:58:44Z</cp:lastPrinted>
  <dcterms:created xsi:type="dcterms:W3CDTF">2012-04-25T19:09:45Z</dcterms:created>
  <dcterms:modified xsi:type="dcterms:W3CDTF">2017-05-03T02:35:32Z</dcterms:modified>
</cp:coreProperties>
</file>